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ТехноНИКОЛЬ" sheetId="8" r:id="rId1"/>
    <sheet name="ИЗОВЕР Базальт" sheetId="6" r:id="rId2"/>
    <sheet name="ИЗОВЕР Стекло" sheetId="7" r:id="rId3"/>
    <sheet name="Строизол" sheetId="1" r:id="rId4"/>
    <sheet name="Изоспан" sheetId="2" r:id="rId5"/>
    <sheet name="Тайвек" sheetId="3" r:id="rId6"/>
    <sheet name="Спанлайт" sheetId="4" r:id="rId7"/>
  </sheets>
  <externalReferences>
    <externalReference r:id="rId8"/>
  </externalReferences>
  <definedNames>
    <definedName name="_11Excel_BuiltIn_Print_Area_1_1" localSheetId="1">#REF!</definedName>
    <definedName name="_11Excel_BuiltIn_Print_Area_1_1" localSheetId="2">#REF!</definedName>
    <definedName name="_11Excel_BuiltIn_Print_Area_1_1">#REF!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города_2">[1]АНАЛИТИКА!$BN$15:$BN$23</definedName>
    <definedName name="группы">[1]Доходность!$BE$9:$BE$13</definedName>
    <definedName name="данные">[1]Доходность!$BM$8:$CE$98</definedName>
    <definedName name="месяца">[1]Доходность!$BE$27:$BE$44</definedName>
    <definedName name="_xlnm.Print_Area" localSheetId="1">'ИЗОВЕР Базальт'!$B$1:$K$22</definedName>
    <definedName name="_xlnm.Print_Area" localSheetId="2">'ИЗОВЕР Стекло'!$B$1:$K$27</definedName>
    <definedName name="_xlnm.Print_Area" localSheetId="6">Спанлайт!$A$1:$S$26</definedName>
    <definedName name="подразделения">[1]Доходность!$BE$15:$BE$24</definedName>
  </definedNames>
  <calcPr calcId="124519"/>
</workbook>
</file>

<file path=xl/calcChain.xml><?xml version="1.0" encoding="utf-8"?>
<calcChain xmlns="http://schemas.openxmlformats.org/spreadsheetml/2006/main">
  <c r="H33" i="8"/>
  <c r="G33"/>
  <c r="H32"/>
  <c r="G32"/>
  <c r="H31"/>
  <c r="G31"/>
  <c r="H30"/>
  <c r="G30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K12" i="7"/>
  <c r="K13"/>
  <c r="K14"/>
  <c r="K17"/>
  <c r="K21"/>
  <c r="K24"/>
  <c r="K26"/>
  <c r="K12" i="6"/>
  <c r="K13"/>
  <c r="K15"/>
  <c r="K16"/>
  <c r="K18"/>
  <c r="K19"/>
  <c r="K2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Толщина * Ширина * Длина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Толщина * Ширина * Длина</t>
        </r>
      </text>
    </comment>
  </commentList>
</comments>
</file>

<file path=xl/sharedStrings.xml><?xml version="1.0" encoding="utf-8"?>
<sst xmlns="http://schemas.openxmlformats.org/spreadsheetml/2006/main" count="370" uniqueCount="209">
  <si>
    <t>Офис и склад</t>
  </si>
  <si>
    <t>г.Новосибирск,  Бердское шоссе 270/1, офис 102</t>
  </si>
  <si>
    <t>тел.: 255-83-58, 8-962-835-83-58</t>
  </si>
  <si>
    <t>Строизол</t>
  </si>
  <si>
    <t>Цены указаны в рублях с учетом НДС</t>
  </si>
  <si>
    <t>Прайс-лист действителен с 21.05.2018</t>
  </si>
  <si>
    <t>№</t>
  </si>
  <si>
    <t>наименование</t>
  </si>
  <si>
    <t>ед. изм</t>
  </si>
  <si>
    <t>длина, м</t>
  </si>
  <si>
    <t>ширина, м</t>
  </si>
  <si>
    <t>кв.м.\рул</t>
  </si>
  <si>
    <t>масса    на ед. площ. г/м2</t>
  </si>
  <si>
    <t>Паропроницаемость, гр\м2\24 часа</t>
  </si>
  <si>
    <t xml:space="preserve">ЦЕНА за кв.м. </t>
  </si>
  <si>
    <r>
      <t xml:space="preserve">Строизол RL PLUS 50 - </t>
    </r>
    <r>
      <rPr>
        <sz val="10"/>
        <rFont val="Arial"/>
        <family val="2"/>
        <charset val="204"/>
      </rPr>
      <t>влаго</t>
    </r>
    <r>
      <rPr>
        <b/>
        <sz val="10"/>
        <rFont val="Arial"/>
        <family val="2"/>
        <charset val="204"/>
      </rPr>
      <t>-</t>
    </r>
    <r>
      <rPr>
        <sz val="10"/>
        <rFont val="Arial"/>
        <family val="2"/>
        <charset val="204"/>
      </rPr>
      <t>пароизоляционный трёхслойный материал с металлизированной поверхностью. Плёнка отражает свыше 80% лучевой составляющей теплового потока. Имеет УФ-добавку. Применяется в качестве подкровельной гидро-ветрозащиты в металлических кровлях, так же предохраняет подкровельтное пространство от перегрева в летний период. Материал не выделяет вредных веществ при высоких температурах и может использоваться в качестве пароизоляции для саун и бань.</t>
    </r>
  </si>
  <si>
    <t>м.кв</t>
  </si>
  <si>
    <r>
      <t xml:space="preserve">Строизол R - </t>
    </r>
    <r>
      <rPr>
        <sz val="10"/>
        <rFont val="Arial"/>
        <family val="2"/>
        <charset val="204"/>
      </rPr>
      <t xml:space="preserve">двухслойный пароизоляционный материал из полипропиленовой ткани, покрытой с одной стороны слоем полимерной пленки. Обладает высокой прочностью. Имеет УФ-добавку. Применяется в строительстве для защиты ограждающих конструкций от насыщения парами воды изнутри помещений, в сочетании с любыми волокнистыми утеплителями, а при устройстве утепленных перекрытий – со всеми видами насыпных утеплителей. Материалы используются также в качестве подкровельной гидроизоляции в неотапливаемым кровлях. </t>
    </r>
  </si>
  <si>
    <r>
      <t xml:space="preserve">Строизол SW (серый) </t>
    </r>
    <r>
      <rPr>
        <sz val="10"/>
        <rFont val="Arial"/>
        <family val="2"/>
        <charset val="204"/>
      </rPr>
      <t xml:space="preserve"> - паропроницаемый  однослойный материал из нетканого полотна. Применяется для ветроизоляции утепленных стен каркасной и щитовой конструкции, а также при внешнем утеплении деревянных и кирпичных стен.  Имеет УФ-добавку.</t>
    </r>
  </si>
  <si>
    <r>
      <t>Строизол SW PLUS (120)</t>
    </r>
    <r>
      <rPr>
        <sz val="10"/>
        <rFont val="Arial"/>
        <family val="2"/>
        <charset val="204"/>
      </rPr>
      <t xml:space="preserve"> - паропроницаемый  однослойный материал из нетканого полотна, высокой прочности Применяется для ветроизоляции утепленных стен каркасной и щитовой конструкции, а также при внешнем утеплении деревянных и кирпичных стен и кровли  Имеет УФ-добавку. Цвет чёрный.</t>
    </r>
  </si>
  <si>
    <r>
      <t>Строизол В</t>
    </r>
    <r>
      <rPr>
        <sz val="11"/>
        <color theme="1"/>
        <rFont val="Calibri"/>
        <family val="2"/>
        <charset val="204"/>
        <scheme val="minor"/>
      </rPr>
      <t xml:space="preserve"> - универсальный пароизоляционный материал, применяется для защиты утеплителя и строительных конструкций от насыщения парами воды изнутри помещения в зданиях всех типов. </t>
    </r>
  </si>
  <si>
    <t>БУТИЛКАУЧУКОВЫЕ СОЕДИНИТЕЛЬНЫЕ ЛЕНТЫ</t>
  </si>
  <si>
    <t>толщина, см</t>
  </si>
  <si>
    <t>цена за п.м.</t>
  </si>
  <si>
    <r>
      <t xml:space="preserve">Герлен АГ -   </t>
    </r>
    <r>
      <rPr>
        <sz val="10"/>
        <rFont val="Arial"/>
        <family val="2"/>
        <charset val="204"/>
      </rPr>
      <t>соединительная   монтажная лента  из  бутилкаучука    на   антиадгезионной бумаге,  предназначена   для  герметизации стыков плёнки.</t>
    </r>
  </si>
  <si>
    <t>п.м.</t>
  </si>
  <si>
    <t>Прайс-лист</t>
  </si>
  <si>
    <t>ПЛЕНКИ: изоспан</t>
  </si>
  <si>
    <t>Цены указаны в рублях* с учетом НДС</t>
  </si>
  <si>
    <t>длина,       м</t>
  </si>
  <si>
    <t>ширина,    м</t>
  </si>
  <si>
    <t>кв.м./ рул</t>
  </si>
  <si>
    <t>масса на ед. площ. г/м2</t>
  </si>
  <si>
    <t>паропрони-   цаемость, гр\м2\сутки</t>
  </si>
  <si>
    <t>Разрывная нагрузка продольная</t>
  </si>
  <si>
    <t>ЦЕНА за м2</t>
  </si>
  <si>
    <t>п а р о и з о л я ц и я</t>
  </si>
  <si>
    <r>
      <t>Изоспан В</t>
    </r>
    <r>
      <rPr>
        <sz val="11"/>
        <color theme="1"/>
        <rFont val="Calibri"/>
        <family val="2"/>
        <charset val="204"/>
        <scheme val="minor"/>
      </rPr>
      <t xml:space="preserve"> - универсальный пароизоляционный материал, применяется для защиты утеплителя и строительных конструкций от насыщения парами воды изнутри помещения в зданиях всех типов. </t>
    </r>
  </si>
  <si>
    <t>128 Н\ 5см</t>
  </si>
  <si>
    <r>
      <t xml:space="preserve">Изоспан D </t>
    </r>
    <r>
      <rPr>
        <sz val="11"/>
        <color theme="1"/>
        <rFont val="Calibri"/>
        <family val="2"/>
        <charset val="204"/>
        <scheme val="minor"/>
      </rPr>
      <t>-</t>
    </r>
    <r>
      <rPr>
        <b/>
        <sz val="10"/>
        <rFont val="Arial Cyr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высокопрочная</t>
    </r>
    <r>
      <rPr>
        <b/>
        <sz val="10"/>
        <rFont val="Arial Cyr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универсальная</t>
    </r>
    <r>
      <rPr>
        <b/>
        <sz val="10"/>
        <rFont val="Arial Cyr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пароизоляция, применяется для защиты утеплителя и строительных конструкций от насыщения парами воды изнутри помещения в зданиях всех типов. Используется под стяжку.</t>
    </r>
  </si>
  <si>
    <t>1088 Н\ 5см</t>
  </si>
  <si>
    <r>
      <rPr>
        <b/>
        <sz val="10"/>
        <color rgb="FF000000"/>
        <rFont val="Arial"/>
        <family val="2"/>
        <charset val="204"/>
      </rPr>
      <t>Изоспан DM</t>
    </r>
    <r>
      <rPr>
        <sz val="10"/>
        <color rgb="FF000000"/>
        <rFont val="Arial"/>
        <family val="2"/>
        <charset val="204"/>
      </rPr>
      <t xml:space="preserve"> - материал на основе высокопрочного тканого полипропиленового полотна с антиконденсатной поверхностью. Изоспан DМ применяется как подкровельная гидроизоляция в неутеплённых кровлях для защиты деревянных элементов конструкции (чердачного помещения) от подкровельного конденсата, атмосферной влаги, ветра и снега, проникающих в местах неплотной укладки кровли.  </t>
    </r>
  </si>
  <si>
    <t>рул.</t>
  </si>
  <si>
    <r>
      <rPr>
        <b/>
        <sz val="10"/>
        <color rgb="FF000000"/>
        <rFont val="Arial"/>
        <family val="2"/>
        <charset val="204"/>
      </rPr>
      <t>Изоспан RS</t>
    </r>
    <r>
      <rPr>
        <sz val="10"/>
        <color rgb="FF000000"/>
        <rFont val="Arial"/>
        <family val="2"/>
        <charset val="204"/>
      </rPr>
      <t xml:space="preserve"> – имеет трёхслойную структуру, одна из сторон с шероховатой поверхностью для удержания капель конденсата и последующего их испарения. Для достижения высокой прочности он армирован полипропиленовой сеткой. Изоспан RS используется в качестве паробарьера для защиты утеплителя и других строительных элементов от насыщения парами воды изнутри помещения в конструкциях стен, утеплённой скатной кровли и перекрытий. Применяется как паро-гидроизоляция в неутепленных кровлях для защиты деревянных элементов конструкции (чердачного помещения) от подкровельного конденсата, атмосферной влаги, ветра и снега, проникающих в местах неплотной укладки кровли. В конструкции плоских кровель материал применяется в качестве паро-гидроизоляции. </t>
    </r>
  </si>
  <si>
    <r>
      <rPr>
        <b/>
        <sz val="10"/>
        <rFont val="Arial Cyr"/>
        <charset val="204"/>
      </rPr>
      <t>Изоспан RМ</t>
    </r>
    <r>
      <rPr>
        <sz val="11"/>
        <color theme="1"/>
        <rFont val="Calibri"/>
        <family val="2"/>
        <charset val="204"/>
        <scheme val="minor"/>
      </rPr>
      <t xml:space="preserve"> – трёхслойный паро-гидроизоляционный материал, для достижения высокой прочности армированный полипропиленовой сеткой. Применяется как паро-гидроизоляция в неутепленных кровлях для защиты деревянных элементов конструкции (чердачного помещения) от подкровельного конденсата, атмосферной влаги, ветра и снега, проникающих в местах неплотной укладки кровли. Также Изоспан RМ в конструкции плоских кровель применяется в качестве паро-гидроизоляции.</t>
    </r>
  </si>
  <si>
    <r>
      <t xml:space="preserve">Изоспан С </t>
    </r>
    <r>
      <rPr>
        <sz val="11"/>
        <color theme="1"/>
        <rFont val="Calibri"/>
        <family val="2"/>
        <charset val="204"/>
        <scheme val="minor"/>
      </rPr>
      <t>-</t>
    </r>
    <r>
      <rPr>
        <b/>
        <sz val="10"/>
        <rFont val="Arial Cyr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влаго-пароизоляция для защиты деревянных элементов конструкций и чердачного перекрытия от подкровельного конденсата</t>
    </r>
  </si>
  <si>
    <t>197 Н\ 5см</t>
  </si>
  <si>
    <r>
      <t xml:space="preserve">г и д р о - в е т р о з а щ и т а  </t>
    </r>
    <r>
      <rPr>
        <b/>
        <sz val="12"/>
        <rFont val="Arial Cyr"/>
        <family val="2"/>
        <charset val="204"/>
      </rPr>
      <t xml:space="preserve"> </t>
    </r>
  </si>
  <si>
    <r>
      <rPr>
        <b/>
        <sz val="10"/>
        <color rgb="FF000000"/>
        <rFont val="Arial"/>
        <family val="2"/>
        <charset val="204"/>
      </rPr>
      <t>Изоспан AQ proff</t>
    </r>
    <r>
      <rPr>
        <sz val="10"/>
        <color rgb="FF000000"/>
        <rFont val="Arial"/>
        <family val="2"/>
        <charset val="204"/>
      </rPr>
      <t xml:space="preserve"> — профессиональная трехслойная гидро-ветрозащитная паропроницаемая мембрана, применяется для защиты утеплителя и элементов кровли и стен от ветра, конденсата и влаги из внешней среды.</t>
    </r>
  </si>
  <si>
    <t>51 м.п.</t>
  </si>
  <si>
    <t>1,6 м</t>
  </si>
  <si>
    <t>52 мкм</t>
  </si>
  <si>
    <r>
      <t>Изоспан А</t>
    </r>
    <r>
      <rPr>
        <sz val="11"/>
        <color theme="1"/>
        <rFont val="Calibri"/>
        <family val="2"/>
        <charset val="204"/>
        <scheme val="minor"/>
      </rPr>
      <t xml:space="preserve"> - универсальная гидро-ветроизоляционная паропроницаемая пленка, применяется для защиты утеплителя и внутренних элементов ограждающих конструкций от атмосферных осадков, ветра и пыли, проникающих из внешней среды через неплотности и дефекты кровельного или стенового ограждения.</t>
    </r>
  </si>
  <si>
    <t>177 Н\ 5см</t>
  </si>
  <si>
    <r>
      <rPr>
        <b/>
        <sz val="10"/>
        <color rgb="FF000000"/>
        <rFont val="Arial"/>
        <family val="2"/>
        <charset val="204"/>
      </rPr>
      <t xml:space="preserve">Изоспан А с  (ОЗД) </t>
    </r>
    <r>
      <rPr>
        <sz val="10"/>
        <color rgb="FF000000"/>
        <rFont val="Arial"/>
        <family val="2"/>
        <charset val="204"/>
      </rPr>
      <t>– паропроницаемая мембрана, применяется для защиты утеплителя и внутренних элементов вентилируемых фасадов от ветра, атмосферной влаги, пороши, а также обеспечивает выведение водяных паров из утеплителя в зданиях всех типов.</t>
    </r>
  </si>
  <si>
    <r>
      <rPr>
        <b/>
        <sz val="10"/>
        <color rgb="FF000000"/>
        <rFont val="Arial"/>
        <family val="2"/>
        <charset val="204"/>
      </rPr>
      <t>Изоспан AS</t>
    </r>
    <r>
      <rPr>
        <sz val="10"/>
        <color rgb="FF000000"/>
        <rFont val="Arial"/>
        <family val="2"/>
        <charset val="204"/>
      </rPr>
      <t xml:space="preserve"> - трехслойная паропроницаемая мембрана, применяется для защиты утеплителя и элементов кровли и стен от ветра, конденсата и влаги из внешней среды. Материал укладывается непосредственно на утеплитель без вентзазора, что позволяет избежать затрат на обрешётку между утеплителем и Изоспаном АS. Благодаря своему строению и использованию современных технологий диффузионные мембраны имеют высокую водоупорность и паропроницаемость. Применение мембраны Изоспан АS значительно увеличивает срок службы всей конструкции.</t>
    </r>
  </si>
  <si>
    <r>
      <t xml:space="preserve">Изоспан AМ - </t>
    </r>
    <r>
      <rPr>
        <sz val="11"/>
        <color theme="1"/>
        <rFont val="Calibri"/>
        <family val="2"/>
        <charset val="204"/>
        <scheme val="minor"/>
      </rPr>
      <t>гидро-ветрозащитная паропроницаемая двухслойная мембрана, применяется для защиты утеплителя и внутренних элементов ограждающих конструкций от атмосферных осадков, ветра и пыли, проникающих из внешней среды через неплотности и дефекты кровельного или стенового ограждения.</t>
    </r>
  </si>
  <si>
    <t>о т р а ж а ю щ а я   и з о л я ц и я</t>
  </si>
  <si>
    <r>
      <t xml:space="preserve">Изоспан FX </t>
    </r>
    <r>
      <rPr>
        <sz val="11"/>
        <color theme="1"/>
        <rFont val="Calibri"/>
        <family val="2"/>
        <charset val="204"/>
        <scheme val="minor"/>
      </rPr>
      <t>- вспененный полиэтилен  с металлизированной плёнкой</t>
    </r>
    <r>
      <rPr>
        <b/>
        <sz val="10"/>
        <rFont val="Arial Cyr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применяется для внутренней и наружной тепло-гидро-пароизоляции, так же применяется в качестве подложки под любые напольные покрытия</t>
    </r>
  </si>
  <si>
    <t>толщина 2 мм</t>
  </si>
  <si>
    <t>толщина 3 мм</t>
  </si>
  <si>
    <t>толщина 4 мм</t>
  </si>
  <si>
    <t>толщина 5 мм</t>
  </si>
  <si>
    <r>
      <t xml:space="preserve">Изоспан FВ - </t>
    </r>
    <r>
      <rPr>
        <sz val="10"/>
        <rFont val="Arial Cyr"/>
        <charset val="204"/>
      </rPr>
      <t xml:space="preserve">Материал используется в качестве пароизоляции с эффектом энергосбережения в помещениях с повышенной температурой: банях, саунах . Материал создан  на основе крафт-бумаги, дублированной  металлизированным лавсаном .  Благодаря своей структуре Изоспан FB сочетает в себе свойства пароизоляции, способность отражения тепловой энергии и возможность применения в высокотемпературной среде, в т.ч. в саунах, где температура «сухого пара» достигает +140°С. </t>
    </r>
  </si>
  <si>
    <r>
      <rPr>
        <b/>
        <sz val="10"/>
        <color rgb="FF000000"/>
        <rFont val="Arial"/>
        <family val="2"/>
        <charset val="204"/>
      </rPr>
      <t xml:space="preserve"> Изоспан FS-</t>
    </r>
    <r>
      <rPr>
        <sz val="10"/>
        <color rgb="FF000000"/>
        <rFont val="Arial"/>
        <family val="2"/>
        <charset val="204"/>
      </rPr>
      <t xml:space="preserve"> выполнен из полипропиленового нетканого полотна, дублированного металлизированной полипропиленовой плёнкой. Комплексный материал, обладает способностью отражать тепловое излучение, кроме этого выполняет функции паро-гидроизоляции, т.е. защиты утеплителя и внутренних элементов кровли и стен от паров изнутри помещения. Применение материала Изоспан FS позволяет получить экономию на отоплении помещения. Изоспан FS используется в качестве паробарьера для защиты утеплителя и других строительных элементов от насыщения парами воды изнутри помещения в конструкциях перекрытий, кровель и стен.</t>
    </r>
  </si>
  <si>
    <r>
      <rPr>
        <b/>
        <sz val="10"/>
        <color rgb="FF000000"/>
        <rFont val="Arial"/>
        <family val="2"/>
        <charset val="204"/>
      </rPr>
      <t>Изоспан FD</t>
    </r>
    <r>
      <rPr>
        <sz val="10"/>
        <color rgb="FF000000"/>
        <rFont val="Arial"/>
        <family val="2"/>
        <charset val="204"/>
      </rPr>
      <t xml:space="preserve"> выполнен из полипропиленового тканого полотна, дублированного металлизированной полипропиленовой плёнкой. Комплексный материал, обладает способностью отражать тепловое излучение, кроме этого выполняет функции паро-гидроизоляции, т.е. защиты утеплителя и внутренних элементов кровли и стен от паров изнутри помещения. Применение материала Изоспан FD позволяет получить экономию на отоплении помещения. </t>
    </r>
  </si>
  <si>
    <t>соединительные ленты и скотчи</t>
  </si>
  <si>
    <r>
      <t xml:space="preserve">Изоспан FL </t>
    </r>
    <r>
      <rPr>
        <sz val="10"/>
        <rFont val="Arial Cyr"/>
        <charset val="204"/>
      </rPr>
      <t>предназначен для герметизации и соединения между собой полотнищ материалов Изоспан FS, FD, FX. При этом Изоспан FL создаёт цельную теплоотражающую поверхность. </t>
    </r>
  </si>
  <si>
    <t>50 м.п.</t>
  </si>
  <si>
    <t>50 мм</t>
  </si>
  <si>
    <t>51 мкм</t>
  </si>
  <si>
    <t xml:space="preserve">Изоспан FL термо-предназначен для соединения между собой полотен материалов Изоспан </t>
  </si>
  <si>
    <t>40 м</t>
  </si>
  <si>
    <t>50 мкм</t>
  </si>
  <si>
    <t>Изоспан КL-предназначен  для склеивания между собой полотнищ материалов Изоспан с целью герметизации мест нахлеста материала.</t>
  </si>
  <si>
    <t>15 мм</t>
  </si>
  <si>
    <t>100 мкм</t>
  </si>
  <si>
    <r>
      <t>Изоспан SL</t>
    </r>
    <r>
      <rPr>
        <sz val="10"/>
        <color rgb="FF000000"/>
        <rFont val="Arial"/>
        <family val="2"/>
        <charset val="204"/>
      </rPr>
      <t xml:space="preserve"> предназначен для склеивания между собой полотнищ паро-гидроизоляции Изоспан с целью герметизации мест нахлеста материала.</t>
    </r>
  </si>
  <si>
    <r>
      <t>Изоспан ML proff</t>
    </r>
    <r>
      <rPr>
        <sz val="10"/>
        <color rgb="FF000000"/>
        <rFont val="Arial"/>
        <family val="2"/>
        <charset val="204"/>
      </rPr>
      <t xml:space="preserve"> Для соединения и склеивания  между собой полотнищ Изоспан   при внутренних и наружных работах. 
Для крепления примыканий к: бетонной, фанерной, деревянной, ГВЛ и штукатурной  поверхностям.
Примыкание  к трубе.
Примыкание к мансардному окну и оконному проему.
Примыкание к цоколю.</t>
    </r>
  </si>
  <si>
    <t>ПЛЕНКА : Тайвек</t>
  </si>
  <si>
    <t>Показатель паропроницаемости Sd: (согласно DIN 52615)</t>
  </si>
  <si>
    <t xml:space="preserve">г и д р о - в е т р о з а щ и т а   </t>
  </si>
  <si>
    <r>
      <rPr>
        <b/>
        <sz val="12"/>
        <rFont val="Arial CYR"/>
        <charset val="204"/>
      </rPr>
      <t>Tyvek Soft</t>
    </r>
    <r>
      <rPr>
        <sz val="10"/>
        <rFont val="Arial Cyr"/>
        <charset val="204"/>
      </rPr>
      <t>--Однослойный гидроизоляционный материал с высокой паропроницаемостью, защищающий от осадков и ветра.
Возможна непосредственная укладка на теплоизоляцию.
Возможно применение с элементами изоляции в стропилах.
Предназначен для гидроизоляции скатных кровель, в том числе мансардного типа.
Легкий и прочный материал.</t>
    </r>
  </si>
  <si>
    <t>&lt; 0,02 м</t>
  </si>
  <si>
    <t>ок. 140 Н/5 см</t>
  </si>
  <si>
    <t>150 Н\ 5см</t>
  </si>
  <si>
    <r>
      <rPr>
        <b/>
        <sz val="12"/>
        <rFont val="Arial CYR"/>
        <charset val="204"/>
      </rPr>
      <t>Tyvek Housewrap</t>
    </r>
    <r>
      <rPr>
        <sz val="10"/>
        <rFont val="Arial Cyr"/>
        <charset val="204"/>
      </rPr>
      <t>--Однослойный ветрозащитный гидроизоляционный материал с высокой паропроницаемостью.
Возможна непосредственная укладка на теплоизоляцию.
Предназначен для ветрозащиты и гидроизоляции стен и фасадов.
Легкий и прочный материал.</t>
    </r>
  </si>
  <si>
    <r>
      <t xml:space="preserve">Изолтекс А "Лайт"- </t>
    </r>
    <r>
      <rPr>
        <sz val="11"/>
        <color theme="1"/>
        <rFont val="Calibri"/>
        <family val="2"/>
        <charset val="204"/>
        <scheme val="minor"/>
      </rPr>
      <t>гидро-ветрозащитная паропроницаемая двухслойная мембрана, применяется для защиты утеплителя и внутренних элементов ограждающих конструкций от атмосферных осадков, ветра и пыли, проникающих из внешней среды через неплотности и дефекты кровельного или стенового ограждения.</t>
    </r>
  </si>
  <si>
    <t>ПЛЕНКИ: спанлайт</t>
  </si>
  <si>
    <r>
      <rPr>
        <b/>
        <sz val="11"/>
        <rFont val="Times New Roman"/>
        <family val="1"/>
        <charset val="204"/>
      </rPr>
      <t xml:space="preserve">Спанлайт А </t>
    </r>
    <r>
      <rPr>
        <sz val="11"/>
        <rFont val="Times New Roman"/>
        <family val="1"/>
        <charset val="204"/>
      </rPr>
      <t xml:space="preserve">– паропроницаемая мембрана, применяется для защиты утеплителя и внутренних элементов стен от ветра, атмосферной влаги, пороши, а так же обеспечивает выведение водяных паров из утеплителя в зданиях всех типов. Ветро-гидрозащитная мембрана Спанлайт А укладывается с внешней стороны утеплителя под наружной облицовкой стены. При соблюдении всех требований к монтажу применение паропроницаемой мембраны позволяет сохранить теплозащитные характеристики утеплителя и продлить срок службы всей конструкции. </t>
    </r>
  </si>
  <si>
    <r>
      <rPr>
        <b/>
        <sz val="11"/>
        <rFont val="Times New Roman"/>
        <family val="1"/>
        <charset val="204"/>
      </rPr>
      <t>Спанлайт А 30м2</t>
    </r>
    <r>
      <rPr>
        <sz val="11"/>
        <rFont val="Times New Roman"/>
        <family val="1"/>
        <charset val="204"/>
      </rPr>
      <t xml:space="preserve"> -  паропроницаемая мембрана, применяется для защиты утеплителя и внутренних элементов стен от ветра, атмосферной влаги, пороши, а так же обеспечивает выведение водяных паров из утеплителя в зданиях всех типов. Ветро-гидрозащитная мембрана Спанлайт А укладывается с внешней стороны утеплителя под наружной облицовкой стены. При соблюдении всех требований к монтажу применение паропроницаемой мембраны позволяет сохранить теплозащитные характеристики утеплителя и продлить срок службы всей конструкции. </t>
    </r>
  </si>
  <si>
    <r>
      <rPr>
        <b/>
        <sz val="11"/>
        <rFont val="Times New Roman"/>
        <family val="1"/>
        <charset val="204"/>
      </rPr>
      <t>Спанлайт В 60м2</t>
    </r>
    <r>
      <rPr>
        <sz val="11"/>
        <rFont val="Times New Roman"/>
        <family val="1"/>
        <charset val="204"/>
      </rPr>
      <t xml:space="preserve"> - применяется в качестве паробарьера для защиты утеплителя и других элементов строительной конструкции от насыщения парами воды изнутри помещения в зданиях всех типов. Материал укладывается с внутренней  стороны утеплителя в конструкциях стен и межэтажных перекрытиях, используется для устройства пароизоляции кровли. Материал имеет двухслойную структуру: одна сторона гладкая, другая - с шероховатой поверхностью для удерживания капель конденсата и их последующего испарения. Пароизоляция Спанлайт В позволяет сохранять теплоизолирующие свойства  утеплителя и продлевает срок службы всей конструкции, защищает внутреннее пространство здания от проникновения частиц волокнистого утеплителя.</t>
    </r>
  </si>
  <si>
    <r>
      <rPr>
        <b/>
        <sz val="11"/>
        <rFont val="Times New Roman"/>
        <family val="1"/>
        <charset val="204"/>
      </rPr>
      <t>Спанлайт В 30м2</t>
    </r>
    <r>
      <rPr>
        <sz val="11"/>
        <rFont val="Times New Roman"/>
        <family val="1"/>
        <charset val="204"/>
      </rPr>
      <t xml:space="preserve"> – применяется в качестве паробарьера для защиты утеплителя и других элементов строительной конструкции от насыщения парами воды изнутри помещения в зданиях всех типов. Материал укладывается с внутренней  стороны утеплителя в конструкциях стен и межэтажных перекрытиях, используется для устройства пароизоляции кровли. Материал имеет двухслойную структуру: одна сторона гладкая, другая - с шероховатой поверхностью для удерживания капель конденсата и их последующего испарения. Пароизоляция Спанлайт В позволяет сохранять теплоизолирующие свойства  утеплителя и продлевает срок службы всей конструкции, защищает внутреннее пространство здания от проникновения частиц волокнистого утеплителя.
  </t>
    </r>
  </si>
  <si>
    <t>1.2 </t>
  </si>
  <si>
    <t>60 </t>
  </si>
  <si>
    <r>
      <rPr>
        <b/>
        <sz val="11"/>
        <rFont val="Times New Roman"/>
        <family val="1"/>
        <charset val="204"/>
      </rPr>
      <t>Спанлайт D</t>
    </r>
    <r>
      <rPr>
        <sz val="11"/>
        <rFont val="Times New Roman"/>
        <family val="1"/>
        <charset val="204"/>
      </rPr>
      <t xml:space="preserve"> – двухслойный материал на основе высокопрочного полипропиленового тканого полотна, применяется в строительстве для защиты конструкции здания от проникновения водяных паров, конденсата и влаги.
</t>
    </r>
  </si>
  <si>
    <r>
      <rPr>
        <b/>
        <sz val="11"/>
        <rFont val="Times New Roman"/>
        <family val="1"/>
        <charset val="204"/>
      </rPr>
      <t>Спанлайт АМ</t>
    </r>
    <r>
      <rPr>
        <sz val="11"/>
        <rFont val="Times New Roman"/>
        <family val="1"/>
        <charset val="204"/>
      </rPr>
      <t xml:space="preserve"> – рёхслойная паропроницаемая диффузионная мембрана, применяется для защиты утеплителя и элементов кровли и стен от ветра, конденсата и влаги из внешней среды. Материал укладывается непосредственно на утеплитель без вентзазора, что позволяет избежать затрат на обрешётку между утеплителем и Спанлайтом AМ. Благодаря сочетанию в материале высокой водоупорности и паропроницаемости, диффузионная мембрана Спанлайт АМ обеспечивает увеличение срока эксплуатации утеплителя и конструкций зданий.</t>
    </r>
  </si>
  <si>
    <t>1180х580х100</t>
  </si>
  <si>
    <t>1180х580х50</t>
  </si>
  <si>
    <t>1180х580х40</t>
  </si>
  <si>
    <t>1180х580х30</t>
  </si>
  <si>
    <t>Теплоизоляция частных домов, ремонт жилых помещений, в том числе для обустройства «теплых полов».</t>
  </si>
  <si>
    <t>1200х600х20</t>
  </si>
  <si>
    <t>Экструзионный пенополистирол ХРS ТЕХНОПЛЕКС</t>
  </si>
  <si>
    <t>1200х600х150</t>
  </si>
  <si>
    <t>1200х600х100</t>
  </si>
  <si>
    <t>Предназначен для использования в качестве тепло-, звукоизоляции в системах наружного утепления стен с защитно- декоративным слоем из тонкослойной штукатурки высотой до 10 метров.</t>
  </si>
  <si>
    <t>1200х600х50</t>
  </si>
  <si>
    <t>ТехноФас Коттедж</t>
  </si>
  <si>
    <t xml:space="preserve">ТехноВент Стандарт
</t>
  </si>
  <si>
    <t>Предназначены для применения в промышленном и гражданском строительстве в качестве однослойной теплоизоляции или наружного слоя при двухслойном выполнении теплоизоляции в навесных фасадных системах с воздушным зазором.</t>
  </si>
  <si>
    <t>ТехноВент Экстра</t>
  </si>
  <si>
    <t>Используется для тепло-, звукоизоляции различных типов
слоистых кладок, каркасных стен с разнообразными видами отделки</t>
  </si>
  <si>
    <t>ТехноБлок Стандарт</t>
  </si>
  <si>
    <t>Применяется в качестве звукопоглотителя в конструкциях каркасно-обшивных перегородок и облицовок, в конструкциях подвесных потолков, а также в перекрытиях при ненагружаемой схеме укладки изоляционного материала</t>
  </si>
  <si>
    <t>ТехноАкустик</t>
  </si>
  <si>
    <t>ТехноЛайт Оптима</t>
  </si>
  <si>
    <t>Тепло-, звукоизоляция строительных конструкций жилых зданий и промышленных сооружений, в которых утеплитель не воспринимает внешнюю нагрузку (мансарды, чердачные перекрытия, полы с укладкой утеплителя между лагами, каркасные перегородки), а также в качестве первого (внутреннего) теплоизоляционного слоя в фасадных системах с воздушным зазором при двухслойном исполнении теплоизоляции.</t>
  </si>
  <si>
    <t>ТехноЛайт Экстра</t>
  </si>
  <si>
    <t>Применяются в коттеджном и малоэтажном строительстве в качестве тепло- звукоизоляции горизонтальных, наклонных и вертикальных конструкциях, таких как мансарды, каркасные стены, стены с отделкой сайдингом, полы и перекрытия,
перегородки.</t>
  </si>
  <si>
    <t>РОКЛАЙТ</t>
  </si>
  <si>
    <t>м³</t>
  </si>
  <si>
    <t>Плит, шт</t>
  </si>
  <si>
    <t>Область применения</t>
  </si>
  <si>
    <t>Стоимость утепления 1 м²</t>
  </si>
  <si>
    <t>Цена за упаковку</t>
  </si>
  <si>
    <t>Цена, руб/м³</t>
  </si>
  <si>
    <t>Количество в упаковке</t>
  </si>
  <si>
    <t>Размер, мм (ДхШхТ)</t>
  </si>
  <si>
    <t>Плотность, кг/м³</t>
  </si>
  <si>
    <t>Наименование материала</t>
  </si>
  <si>
    <t>ТЕПЛОИЗОЛЯЦИОННЫЕ МАТЕРИАЛЫ (пр-ва ТехноНИКОЛЬ, г. Юрга)</t>
  </si>
  <si>
    <t>г.Новосибирск, ул Бердское шоссе, 270/1, офис 102</t>
  </si>
  <si>
    <t>0,05х1,2х11</t>
  </si>
  <si>
    <t>Легкие маты, покрытые армированной алюминиевой фольгой, предназначенные для тепло- и зкукоизоляции труб и воздуховодов</t>
  </si>
  <si>
    <t xml:space="preserve">КИМ-Лайт-АЛ  </t>
  </si>
  <si>
    <t>0,05х1,2х5</t>
  </si>
  <si>
    <t>Маты с алюминиевой фольгой, дублированной стеклосеткой, для теплоизоляции трубопроводов больших диаметров и вентиляционных каналов. Складчатая структура волокон материала обеспечивает его высокую прочность на сжатие.</t>
  </si>
  <si>
    <t xml:space="preserve">KИM-AЛ        </t>
  </si>
  <si>
    <t>шт.</t>
  </si>
  <si>
    <t>м3/уп.</t>
  </si>
  <si>
    <t>м2/уп.</t>
  </si>
  <si>
    <t>Размеры, м</t>
  </si>
  <si>
    <t>λ                (Вт/м/°C)</t>
  </si>
  <si>
    <t>Описание</t>
  </si>
  <si>
    <t>ISOTEC. Техническая теплоизоляция.</t>
  </si>
  <si>
    <t>50х600х1000</t>
  </si>
  <si>
    <t>НГ</t>
  </si>
  <si>
    <t>Обеспечивает профессиональное решение для защиты от воздушного шума во всех типах конструкций для дома и квартиры. Рекомендуется применять в межкомнатных перегородках, подвесных потолках, полах по лагам и перекрытий</t>
  </si>
  <si>
    <t>ИЗОВЕР МАСТЕР АКУСТИКИ-50</t>
  </si>
  <si>
    <t>ISOVER  Мастер Акустики - специализированная звукоизоляция для частного использования в доме и квартире. Индекс изоляции шума 54дБ</t>
  </si>
  <si>
    <t>100х600х1000</t>
  </si>
  <si>
    <t>ИЗОВЕР МАСТЕР ТЕПЛЫХ СТЕН-100</t>
  </si>
  <si>
    <t xml:space="preserve">Сохраняют комфортную температуру в доме благодаря низкому коэфициенту теплопроводности = 0,036. Характеристики продукта обеспечивают высокую прочность плит в сочетании  с максимальным уровнем  теплозащиты для надежного утепления стен дома. Благодаря упругости плиты сохраняют свои свойства, материал не теряет
форму под воздействием температур и влаги. Рекомендуется применять для утепления внешних каркасных стен, внешних стен под облицовку (сайдинг, вагонка, кирпич и т.д.), а также утепления стен изнутри. </t>
  </si>
  <si>
    <t>ИЗОВЕР МАСТЕР ТЕПЛЫХ СТЕН-50</t>
  </si>
  <si>
    <t>ISOVER  Мастер Теплых Стен - тепло- и звукоизоляция для использования в стенах с облицовкой сайдингом, кирпичом, также может применяться в каркасных стенах. Обладает максимальным уровнем теплозащиты и высокой механической прочностью для надежно крепления с наружной стороны стены. Теплопроводность λ10=0.035</t>
  </si>
  <si>
    <t>ИЗОВЕР МАСТЕР ТЕПЛЫХ КРЫШ-100</t>
  </si>
  <si>
    <t xml:space="preserve">Характеристики продукта обеспечивают дополнительную защиту от шума и надежность при утеплении крыш и мансард.
Материал специально разработан для скатных кровель и мансард. </t>
  </si>
  <si>
    <t>ИЗОВЕР МАСТЕР ТЕПЛЫХ КРЫШ-50</t>
  </si>
  <si>
    <t>ISOVER  Мастер Теплых Крыш - тепло- и звукоизоляция для использования в скатныш крышах и мансардах. Обладает высоким уровнем теплозащиты и сохраняет свои форму и свойства при монтаже и эксплуатации благодаря упругости плиты. Теплопроводность λ10=0.036</t>
  </si>
  <si>
    <t>ИЗОВЕР КАРКАСНЫЙ ДОМ-100</t>
  </si>
  <si>
    <t>Характеристики продукта обеспечивают универсальность в применении, простой и быстрый выбор</t>
  </si>
  <si>
    <t>ИЗОВЕР КАРКАСНЫЙ ДОМ-50</t>
  </si>
  <si>
    <t>ISOVER  Каркасный Дом - тепло- и звукоизоляция для всех типов каркасных конструкций: скатная крыша, мансарда, стены, перекрытия, полы, перегородки. Теплопроводность λ10=0.038</t>
  </si>
  <si>
    <t>м3</t>
  </si>
  <si>
    <t>уп.</t>
  </si>
  <si>
    <t>м2</t>
  </si>
  <si>
    <t xml:space="preserve"> Цена в руб, с учетом НДС</t>
  </si>
  <si>
    <t>Кол-во в упак.</t>
  </si>
  <si>
    <t>Размеры, мм</t>
  </si>
  <si>
    <t>Группа горючести</t>
  </si>
  <si>
    <r>
      <t>λ</t>
    </r>
    <r>
      <rPr>
        <b/>
        <sz val="8"/>
        <color indexed="8"/>
        <rFont val="Arial Cyr"/>
        <charset val="204"/>
      </rPr>
      <t>10</t>
    </r>
    <r>
      <rPr>
        <b/>
        <sz val="12"/>
        <color indexed="8"/>
        <rFont val="Arial Cyr"/>
        <family val="2"/>
        <charset val="204"/>
      </rPr>
      <t xml:space="preserve">                (Вт/м/°C)</t>
    </r>
  </si>
  <si>
    <t>код продукта</t>
  </si>
  <si>
    <t>ISOVER. Строительная минераловатная теплоизоляция на основе каменного волокна.</t>
  </si>
  <si>
    <t>50х1200х12500</t>
  </si>
  <si>
    <t>Г1 на негорючей основе НГ</t>
  </si>
  <si>
    <t>Упакованный в рулон эластичный мат на основе стекловолокна,  покрытый высокопрочной армированной фольгой. Применяется для утепления и пароизоляции саун, бань и др. Не требует дополнительной установки пароизоляции.</t>
  </si>
  <si>
    <t>Сауна-50</t>
  </si>
  <si>
    <t>Фольгированная теплоизоляция для бань и саун</t>
  </si>
  <si>
    <t>50х610х1170</t>
  </si>
  <si>
    <t>Эффективно защищает от шума в составе перегородок и других конструкций. Рекомендуется применять в межкомнатных перегородках, подвесных потолках, полах по лагам и перекрытий, облицовки стен. ISOVER Тихий дом это профессиональное акустическое решение, подтвержденное акустическими испытаниями.</t>
  </si>
  <si>
    <t>Тихий Дом-Плита-50</t>
  </si>
  <si>
    <t>ISOVER Тихий Дом - Создает тишину и уют в вашем доме. Индекс изоляции до 54дБ</t>
  </si>
  <si>
    <t>100х610х1170</t>
  </si>
  <si>
    <t>Теплые Стены-100</t>
  </si>
  <si>
    <t xml:space="preserve">Сохраняют комфортную температуру в доме благодаря низкому коэфициенту теплопроводности = 0,036. Материал обладает усиленной влагостойкостью благодаря технологии AquaProtect. Рекомендуется применять для утепления внешних каркасных стен, внешних стен под облицовку (сайдинг, вагонка, кирпич и т.д.), а также утепления стен изнутри. Материал в упаковке уже нарезан, поэтому с ним легко работать. </t>
  </si>
  <si>
    <t>Теплые Стены-50</t>
  </si>
  <si>
    <t>ISOVER Теплые Стены - Сохраняет комфортную температуру в доме: тепло зимой, прохладно летом</t>
  </si>
  <si>
    <t>150х1220х4000</t>
  </si>
  <si>
    <t>Теплая Крыша 150</t>
  </si>
  <si>
    <t>100х1220х5000</t>
  </si>
  <si>
    <t>Теплая Крыша 100</t>
  </si>
  <si>
    <t>50х1220х5000</t>
  </si>
  <si>
    <t xml:space="preserve">Тепло- и звукоизоляция из минеральной ваты с усиленными водоотталкивающими свойствами благодаря технологии AquaProtect. Материал специально разработан для скатных кровель и мансард. </t>
  </si>
  <si>
    <t>Теплая Крыша-ТВИН-50</t>
  </si>
  <si>
    <t>ISOVER Теплая Крыша - Разработано специально для кровли. Усиленная влагостойкость благодаря технологии AquaProtect</t>
  </si>
  <si>
    <t>Теплый Дом-Плита-100</t>
  </si>
  <si>
    <t>Эффективное решение для всестороннего утепления и звукоизоляции дома. Рекомендуется применяться для утепления стен под обшивку, стен изнутри, а также каркасных стен. Благодаря высокой упругости материал не сползает в конструкции и не требует дополнительный крепежей при монтаже. Допускается при утеплении полов по лагам.</t>
  </si>
  <si>
    <t>Теплый Дом-Плита-50</t>
  </si>
  <si>
    <t>50х610х8200</t>
  </si>
  <si>
    <t>Компактная версия рулона Теплый дом-ТВИН. Идеален для утепления небольших помещений или доутепления стен и крыш. Очень удобен в применении, т.к не требует дополнительного раскроя - материал уже нарезан под стандартный лаг 600мм</t>
  </si>
  <si>
    <t>Теплый Дом-ТВИН-50-MINI</t>
  </si>
  <si>
    <t>50х1220х7000</t>
  </si>
  <si>
    <t>Отличное качество по разумной цене. Удобен для утепления больших горизонтальных поверхностей. Рекомендуется применять в полах по лагам, а также допускается при утеплении стен под обшивку (сайдинг, вагонка и т.д.).</t>
  </si>
  <si>
    <t>Теплый Дом-ТВИН-50</t>
  </si>
  <si>
    <t>ISOVER Теплый Дом - Универсальная тепло - и звукоизоляция в рулонах и плитах</t>
  </si>
  <si>
    <t>Цена в руб, с учетом НДС</t>
  </si>
  <si>
    <t>ISOVER. Строительная минераловатная теплоизоляция на основе стекловолокна.</t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</si>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</sst>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_([$€]* #,##0.00_);_([$€]* \(#,##0.00\);_([$€]* \-??_);_(@_)"/>
    <numFmt numFmtId="165" formatCode="_(&quot;$&quot;* #,##0.00_);_(&quot;$&quot;* \(#,##0.00\);_(&quot;$&quot;* \-??_);_(@_)"/>
    <numFmt numFmtId="166" formatCode="_-* #,##0.00_р_._-;\-* #,##0.00_р_._-;_-* \-??_р_._-;_-@_-"/>
    <numFmt numFmtId="167" formatCode="0.000"/>
  </numFmts>
  <fonts count="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 Cyr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trike/>
      <sz val="10"/>
      <name val="Arial Cyr"/>
      <family val="2"/>
      <charset val="204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charset val="204"/>
      <scheme val="minor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 Cyr"/>
      <family val="2"/>
      <charset val="204"/>
    </font>
    <font>
      <u/>
      <sz val="10"/>
      <color rgb="FF0000FF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0"/>
      <name val="Book Antiqua"/>
      <family val="1"/>
      <charset val="204"/>
    </font>
    <font>
      <sz val="10"/>
      <name val="Arial Cyr"/>
      <charset val="204"/>
    </font>
    <font>
      <b/>
      <i/>
      <sz val="8"/>
      <name val="Arial Cyr"/>
      <family val="2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4"/>
      <name val="Arial Cyr"/>
      <family val="2"/>
      <charset val="204"/>
    </font>
    <font>
      <sz val="11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i/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1"/>
      <name val="Arial"/>
      <family val="2"/>
      <charset val="204"/>
    </font>
    <font>
      <b/>
      <sz val="10"/>
      <name val="Book Antiqua"/>
      <family val="1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9"/>
      <name val="Book Antiqua"/>
      <family val="1"/>
      <charset val="204"/>
    </font>
    <font>
      <b/>
      <sz val="9"/>
      <color indexed="8"/>
      <name val="Arial"/>
      <family val="2"/>
      <charset val="204"/>
    </font>
    <font>
      <b/>
      <sz val="9"/>
      <color indexed="8"/>
      <name val="Arial Cyr"/>
      <family val="2"/>
      <charset val="204"/>
    </font>
    <font>
      <sz val="9"/>
      <name val="Book Antiqua"/>
      <family val="1"/>
      <charset val="204"/>
    </font>
    <font>
      <sz val="8"/>
      <name val="Book Antiqua"/>
      <family val="1"/>
      <charset val="204"/>
    </font>
    <font>
      <b/>
      <sz val="8"/>
      <name val="Book Antiqua"/>
      <family val="1"/>
      <charset val="204"/>
    </font>
    <font>
      <b/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theme="0"/>
      <name val="Book Antiqua"/>
      <family val="1"/>
      <charset val="204"/>
    </font>
    <font>
      <b/>
      <sz val="16"/>
      <name val="Arial"/>
      <family val="2"/>
      <charset val="204"/>
    </font>
    <font>
      <b/>
      <sz val="12"/>
      <color indexed="8"/>
      <name val="Arial Cyr"/>
      <family val="2"/>
      <charset val="204"/>
    </font>
    <font>
      <b/>
      <sz val="8"/>
      <color indexed="8"/>
      <name val="Arial Cyr"/>
      <charset val="204"/>
    </font>
    <font>
      <b/>
      <sz val="14"/>
      <name val="Book Antiqua"/>
      <family val="1"/>
      <charset val="204"/>
    </font>
    <font>
      <b/>
      <sz val="8"/>
      <name val="Bookman Old Style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</font>
  </fonts>
  <fills count="55">
    <fill>
      <patternFill patternType="none"/>
    </fill>
    <fill>
      <patternFill patternType="gray125"/>
    </fill>
    <fill>
      <patternFill patternType="solid">
        <fgColor rgb="FF92D050"/>
        <bgColor indexed="1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51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9">
    <xf numFmtId="0" fontId="0" fillId="0" borderId="0"/>
    <xf numFmtId="0" fontId="2" fillId="0" borderId="0"/>
    <xf numFmtId="0" fontId="5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2" borderId="0" applyNumberFormat="0" applyBorder="0" applyAlignment="0" applyProtection="0"/>
    <xf numFmtId="0" fontId="22" fillId="31" borderId="0" applyNumberFormat="0" applyBorder="0" applyAlignment="0" applyProtection="0"/>
    <xf numFmtId="0" fontId="24" fillId="22" borderId="0" applyNumberFormat="0" applyBorder="0" applyAlignment="0" applyProtection="0"/>
    <xf numFmtId="0" fontId="25" fillId="32" borderId="24" applyNumberFormat="0" applyAlignment="0" applyProtection="0"/>
    <xf numFmtId="0" fontId="26" fillId="23" borderId="25" applyNumberFormat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164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24" applyNumberFormat="0" applyAlignment="0" applyProtection="0"/>
    <xf numFmtId="0" fontId="35" fillId="0" borderId="29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 vertical="top"/>
    </xf>
    <xf numFmtId="0" fontId="4" fillId="0" borderId="0"/>
    <xf numFmtId="0" fontId="4" fillId="30" borderId="30" applyNumberFormat="0" applyFont="0" applyAlignment="0" applyProtection="0"/>
    <xf numFmtId="0" fontId="38" fillId="32" borderId="31" applyNumberFormat="0" applyAlignment="0" applyProtection="0"/>
    <xf numFmtId="4" fontId="39" fillId="37" borderId="32" applyNumberFormat="0" applyProtection="0">
      <alignment vertical="center"/>
    </xf>
    <xf numFmtId="4" fontId="40" fillId="37" borderId="32" applyNumberFormat="0" applyProtection="0">
      <alignment vertical="center"/>
    </xf>
    <xf numFmtId="4" fontId="39" fillId="37" borderId="32" applyNumberFormat="0" applyProtection="0">
      <alignment horizontal="left" vertical="center" indent="1"/>
    </xf>
    <xf numFmtId="0" fontId="39" fillId="37" borderId="32" applyNumberFormat="0" applyProtection="0">
      <alignment horizontal="left" vertical="top" indent="1"/>
    </xf>
    <xf numFmtId="4" fontId="39" fillId="6" borderId="0" applyNumberFormat="0" applyProtection="0">
      <alignment horizontal="left" vertical="center" indent="1"/>
    </xf>
    <xf numFmtId="4" fontId="20" fillId="11" borderId="32" applyNumberFormat="0" applyProtection="0">
      <alignment horizontal="right" vertical="center"/>
    </xf>
    <xf numFmtId="4" fontId="20" fillId="7" borderId="32" applyNumberFormat="0" applyProtection="0">
      <alignment horizontal="right" vertical="center"/>
    </xf>
    <xf numFmtId="4" fontId="20" fillId="38" borderId="32" applyNumberFormat="0" applyProtection="0">
      <alignment horizontal="right" vertical="center"/>
    </xf>
    <xf numFmtId="4" fontId="20" fillId="39" borderId="32" applyNumberFormat="0" applyProtection="0">
      <alignment horizontal="right" vertical="center"/>
    </xf>
    <xf numFmtId="4" fontId="20" fillId="40" borderId="32" applyNumberFormat="0" applyProtection="0">
      <alignment horizontal="right" vertical="center"/>
    </xf>
    <xf numFmtId="4" fontId="20" fillId="41" borderId="32" applyNumberFormat="0" applyProtection="0">
      <alignment horizontal="right" vertical="center"/>
    </xf>
    <xf numFmtId="4" fontId="20" fillId="13" borderId="32" applyNumberFormat="0" applyProtection="0">
      <alignment horizontal="right" vertical="center"/>
    </xf>
    <xf numFmtId="4" fontId="20" fillId="42" borderId="32" applyNumberFormat="0" applyProtection="0">
      <alignment horizontal="right" vertical="center"/>
    </xf>
    <xf numFmtId="4" fontId="20" fillId="43" borderId="32" applyNumberFormat="0" applyProtection="0">
      <alignment horizontal="right" vertical="center"/>
    </xf>
    <xf numFmtId="4" fontId="39" fillId="44" borderId="33" applyNumberFormat="0" applyProtection="0">
      <alignment horizontal="left" vertical="center" indent="1"/>
    </xf>
    <xf numFmtId="4" fontId="20" fillId="45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20" fillId="6" borderId="32" applyNumberFormat="0" applyProtection="0">
      <alignment horizontal="right" vertical="center"/>
    </xf>
    <xf numFmtId="4" fontId="42" fillId="45" borderId="0" applyNumberFormat="0" applyProtection="0">
      <alignment horizontal="left" vertical="center" indent="1"/>
    </xf>
    <xf numFmtId="4" fontId="42" fillId="6" borderId="0" applyNumberFormat="0" applyProtection="0">
      <alignment horizontal="left" vertical="center" indent="1"/>
    </xf>
    <xf numFmtId="0" fontId="4" fillId="12" borderId="32" applyNumberFormat="0" applyProtection="0">
      <alignment horizontal="left" vertical="center" indent="1"/>
    </xf>
    <xf numFmtId="0" fontId="4" fillId="12" borderId="32" applyNumberFormat="0" applyProtection="0">
      <alignment horizontal="left" vertical="top" indent="1"/>
    </xf>
    <xf numFmtId="0" fontId="4" fillId="6" borderId="32" applyNumberFormat="0" applyProtection="0">
      <alignment horizontal="left" vertical="center" indent="1"/>
    </xf>
    <xf numFmtId="0" fontId="4" fillId="6" borderId="32" applyNumberFormat="0" applyProtection="0">
      <alignment horizontal="left" vertical="top" indent="1"/>
    </xf>
    <xf numFmtId="0" fontId="4" fillId="10" borderId="32" applyNumberFormat="0" applyProtection="0">
      <alignment horizontal="left" vertical="center" indent="1"/>
    </xf>
    <xf numFmtId="0" fontId="4" fillId="10" borderId="32" applyNumberFormat="0" applyProtection="0">
      <alignment horizontal="left" vertical="top" indent="1"/>
    </xf>
    <xf numFmtId="0" fontId="4" fillId="45" borderId="32" applyNumberFormat="0" applyProtection="0">
      <alignment horizontal="left" vertical="center" indent="1"/>
    </xf>
    <xf numFmtId="0" fontId="4" fillId="45" borderId="32" applyNumberFormat="0" applyProtection="0">
      <alignment horizontal="left" vertical="top" indent="1"/>
    </xf>
    <xf numFmtId="0" fontId="4" fillId="9" borderId="34" applyNumberFormat="0">
      <protection locked="0"/>
    </xf>
    <xf numFmtId="4" fontId="20" fillId="8" borderId="32" applyNumberFormat="0" applyProtection="0">
      <alignment vertical="center"/>
    </xf>
    <xf numFmtId="4" fontId="43" fillId="8" borderId="32" applyNumberFormat="0" applyProtection="0">
      <alignment vertical="center"/>
    </xf>
    <xf numFmtId="4" fontId="20" fillId="8" borderId="32" applyNumberFormat="0" applyProtection="0">
      <alignment horizontal="left" vertical="center" indent="1"/>
    </xf>
    <xf numFmtId="0" fontId="20" fillId="8" borderId="32" applyNumberFormat="0" applyProtection="0">
      <alignment horizontal="left" vertical="top" indent="1"/>
    </xf>
    <xf numFmtId="4" fontId="20" fillId="45" borderId="32" applyNumberFormat="0" applyProtection="0">
      <alignment horizontal="right" vertical="center"/>
    </xf>
    <xf numFmtId="4" fontId="43" fillId="45" borderId="32" applyNumberFormat="0" applyProtection="0">
      <alignment horizontal="right" vertical="center"/>
    </xf>
    <xf numFmtId="4" fontId="20" fillId="6" borderId="32" applyNumberFormat="0" applyProtection="0">
      <alignment horizontal="left" vertical="center" indent="1"/>
    </xf>
    <xf numFmtId="0" fontId="20" fillId="6" borderId="32" applyNumberFormat="0" applyProtection="0">
      <alignment horizontal="left" vertical="top" indent="1"/>
    </xf>
    <xf numFmtId="4" fontId="44" fillId="46" borderId="0" applyNumberFormat="0" applyProtection="0">
      <alignment horizontal="left" vertical="center" indent="1"/>
    </xf>
    <xf numFmtId="4" fontId="45" fillId="45" borderId="32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3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Border="0" applyProtection="0">
      <alignment vertical="top"/>
    </xf>
    <xf numFmtId="0" fontId="49" fillId="0" borderId="0" applyBorder="0" applyProtection="0">
      <alignment vertical="top"/>
    </xf>
    <xf numFmtId="0" fontId="49" fillId="0" borderId="0" applyBorder="0" applyProtection="0">
      <alignment vertical="top"/>
    </xf>
    <xf numFmtId="0" fontId="49" fillId="0" borderId="0" applyBorder="0" applyProtection="0">
      <alignment vertical="top"/>
    </xf>
    <xf numFmtId="0" fontId="49" fillId="0" borderId="0" applyBorder="0" applyProtection="0">
      <alignment vertical="top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65" fontId="28" fillId="0" borderId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52" fillId="0" borderId="0"/>
    <xf numFmtId="0" fontId="28" fillId="0" borderId="0"/>
    <xf numFmtId="0" fontId="51" fillId="0" borderId="0"/>
    <xf numFmtId="0" fontId="37" fillId="0" borderId="0">
      <alignment vertical="center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37" fillId="0" borderId="0" applyBorder="0" applyProtection="0">
      <alignment vertical="top"/>
    </xf>
    <xf numFmtId="9" fontId="28" fillId="0" borderId="0" applyFill="0" applyBorder="0" applyAlignment="0" applyProtection="0"/>
    <xf numFmtId="0" fontId="2" fillId="0" borderId="0"/>
    <xf numFmtId="166" fontId="28" fillId="0" borderId="0" applyFill="0" applyBorder="0" applyAlignment="0" applyProtection="0"/>
    <xf numFmtId="0" fontId="2" fillId="0" borderId="0"/>
    <xf numFmtId="0" fontId="2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97" fillId="0" borderId="0"/>
    <xf numFmtId="0" fontId="97" fillId="0" borderId="0"/>
    <xf numFmtId="0" fontId="28" fillId="0" borderId="0"/>
    <xf numFmtId="0" fontId="51" fillId="0" borderId="0"/>
    <xf numFmtId="0" fontId="51" fillId="0" borderId="0"/>
    <xf numFmtId="0" fontId="28" fillId="0" borderId="0"/>
  </cellStyleXfs>
  <cellXfs count="401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/>
    <xf numFmtId="1" fontId="4" fillId="0" borderId="0" xfId="1" applyNumberFormat="1" applyFont="1" applyAlignment="1"/>
    <xf numFmtId="0" fontId="4" fillId="0" borderId="0" xfId="2" applyFont="1"/>
    <xf numFmtId="0" fontId="6" fillId="0" borderId="0" xfId="1" applyFont="1" applyFill="1"/>
    <xf numFmtId="0" fontId="1" fillId="0" borderId="0" xfId="3" applyAlignment="1">
      <alignment vertical="center"/>
    </xf>
    <xf numFmtId="0" fontId="6" fillId="0" borderId="0" xfId="1" applyFont="1"/>
    <xf numFmtId="0" fontId="6" fillId="0" borderId="0" xfId="1" applyFont="1" applyBorder="1" applyAlignment="1">
      <alignment vertical="center" wrapText="1" shrinkToFit="1"/>
    </xf>
    <xf numFmtId="0" fontId="4" fillId="0" borderId="0" xfId="1" applyFont="1"/>
    <xf numFmtId="0" fontId="7" fillId="0" borderId="0" xfId="1" applyFont="1"/>
    <xf numFmtId="0" fontId="8" fillId="0" borderId="0" xfId="1" applyFont="1"/>
    <xf numFmtId="0" fontId="3" fillId="0" borderId="0" xfId="1" applyFont="1" applyAlignment="1">
      <alignment textRotation="179"/>
    </xf>
    <xf numFmtId="0" fontId="9" fillId="0" borderId="0" xfId="1" applyFont="1" applyAlignment="1"/>
    <xf numFmtId="0" fontId="9" fillId="0" borderId="0" xfId="1" applyFont="1" applyAlignment="1">
      <alignment horizontal="center"/>
    </xf>
    <xf numFmtId="0" fontId="10" fillId="0" borderId="0" xfId="1" applyFont="1"/>
    <xf numFmtId="0" fontId="11" fillId="2" borderId="2" xfId="1" applyFont="1" applyFill="1" applyBorder="1" applyAlignment="1">
      <alignment horizontal="center" vertical="center" wrapText="1" shrinkToFit="1"/>
    </xf>
    <xf numFmtId="0" fontId="11" fillId="2" borderId="3" xfId="1" applyFont="1" applyFill="1" applyBorder="1" applyAlignment="1">
      <alignment horizontal="center" vertical="center" wrapText="1" shrinkToFit="1"/>
    </xf>
    <xf numFmtId="0" fontId="12" fillId="2" borderId="2" xfId="1" applyNumberFormat="1" applyFont="1" applyFill="1" applyBorder="1" applyAlignment="1">
      <alignment horizontal="center" vertical="center" textRotation="180" wrapText="1" shrinkToFit="1"/>
    </xf>
    <xf numFmtId="0" fontId="12" fillId="2" borderId="2" xfId="1" applyFont="1" applyFill="1" applyBorder="1" applyAlignment="1">
      <alignment horizontal="center" vertical="center" textRotation="180" wrapText="1" shrinkToFit="1"/>
    </xf>
    <xf numFmtId="0" fontId="12" fillId="2" borderId="2" xfId="1" applyFont="1" applyFill="1" applyBorder="1" applyAlignment="1">
      <alignment horizontal="center" vertical="center" wrapText="1" shrinkToFit="1"/>
    </xf>
    <xf numFmtId="0" fontId="13" fillId="2" borderId="4" xfId="1" applyFont="1" applyFill="1" applyBorder="1" applyAlignment="1">
      <alignment horizontal="center" vertical="center" wrapText="1"/>
    </xf>
    <xf numFmtId="0" fontId="14" fillId="0" borderId="0" xfId="1" applyFont="1" applyAlignment="1">
      <alignment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13" fillId="0" borderId="6" xfId="1" applyFont="1" applyBorder="1" applyAlignment="1">
      <alignment horizontal="left" vertical="top" wrapText="1" shrinkToFit="1"/>
    </xf>
    <xf numFmtId="0" fontId="4" fillId="0" borderId="5" xfId="1" applyNumberFormat="1" applyFont="1" applyBorder="1" applyAlignment="1">
      <alignment horizontal="center" vertical="center" textRotation="180" wrapText="1" shrinkToFit="1"/>
    </xf>
    <xf numFmtId="0" fontId="4" fillId="0" borderId="7" xfId="1" applyFont="1" applyBorder="1" applyAlignment="1">
      <alignment horizontal="center" vertical="center" wrapText="1" shrinkToFit="1"/>
    </xf>
    <xf numFmtId="2" fontId="15" fillId="0" borderId="9" xfId="1" applyNumberFormat="1" applyFont="1" applyBorder="1" applyAlignment="1">
      <alignment horizontal="center" vertical="center" wrapText="1" shrinkToFit="1"/>
    </xf>
    <xf numFmtId="0" fontId="4" fillId="0" borderId="10" xfId="1" applyFont="1" applyBorder="1" applyAlignment="1">
      <alignment horizontal="center" vertical="center" wrapText="1" shrinkToFit="1"/>
    </xf>
    <xf numFmtId="0" fontId="13" fillId="0" borderId="11" xfId="1" applyFont="1" applyBorder="1" applyAlignment="1">
      <alignment horizontal="left" vertical="top" wrapText="1" shrinkToFit="1"/>
    </xf>
    <xf numFmtId="0" fontId="4" fillId="0" borderId="10" xfId="1" applyNumberFormat="1" applyFont="1" applyBorder="1" applyAlignment="1">
      <alignment horizontal="center" vertical="center" textRotation="180" wrapText="1" shrinkToFit="1"/>
    </xf>
    <xf numFmtId="0" fontId="4" fillId="0" borderId="12" xfId="1" applyFont="1" applyBorder="1" applyAlignment="1">
      <alignment horizontal="center" vertical="center" wrapText="1" shrinkToFit="1"/>
    </xf>
    <xf numFmtId="0" fontId="13" fillId="3" borderId="11" xfId="1" applyFont="1" applyFill="1" applyBorder="1" applyAlignment="1">
      <alignment vertical="top" wrapText="1"/>
    </xf>
    <xf numFmtId="0" fontId="4" fillId="0" borderId="12" xfId="1" applyFont="1" applyBorder="1" applyAlignment="1">
      <alignment horizontal="center" vertical="center" wrapText="1"/>
    </xf>
    <xf numFmtId="0" fontId="13" fillId="4" borderId="11" xfId="1" applyFont="1" applyFill="1" applyBorder="1" applyAlignment="1">
      <alignment vertical="top" wrapText="1"/>
    </xf>
    <xf numFmtId="0" fontId="16" fillId="3" borderId="14" xfId="1" applyFont="1" applyFill="1" applyBorder="1" applyAlignment="1">
      <alignment horizontal="left" vertical="center" wrapText="1" shrinkToFit="1"/>
    </xf>
    <xf numFmtId="0" fontId="4" fillId="0" borderId="15" xfId="1" applyFont="1" applyBorder="1" applyAlignment="1">
      <alignment horizontal="center" vertical="center" wrapText="1"/>
    </xf>
    <xf numFmtId="0" fontId="3" fillId="5" borderId="0" xfId="1" applyFont="1" applyFill="1"/>
    <xf numFmtId="0" fontId="17" fillId="2" borderId="17" xfId="1" applyFont="1" applyFill="1" applyBorder="1" applyAlignment="1">
      <alignment horizontal="center" vertical="center" wrapText="1" shrinkToFit="1"/>
    </xf>
    <xf numFmtId="0" fontId="17" fillId="2" borderId="19" xfId="1" applyFont="1" applyFill="1" applyBorder="1" applyAlignment="1">
      <alignment horizontal="center" vertical="center" wrapText="1" shrinkToFit="1"/>
    </xf>
    <xf numFmtId="0" fontId="18" fillId="2" borderId="20" xfId="1" applyFont="1" applyFill="1" applyBorder="1" applyAlignment="1">
      <alignment horizontal="center" vertical="center" wrapText="1"/>
    </xf>
    <xf numFmtId="0" fontId="19" fillId="5" borderId="0" xfId="1" applyFont="1" applyFill="1" applyAlignment="1">
      <alignment vertical="center" wrapText="1" shrinkToFit="1"/>
    </xf>
    <xf numFmtId="0" fontId="4" fillId="0" borderId="19" xfId="1" applyFont="1" applyBorder="1" applyAlignment="1">
      <alignment horizontal="center" vertical="center" wrapText="1" shrinkToFit="1"/>
    </xf>
    <xf numFmtId="0" fontId="4" fillId="0" borderId="22" xfId="1" applyFont="1" applyBorder="1" applyAlignment="1">
      <alignment horizontal="center" vertical="center" wrapText="1" shrinkToFit="1"/>
    </xf>
    <xf numFmtId="0" fontId="15" fillId="0" borderId="23" xfId="1" applyFont="1" applyBorder="1" applyAlignment="1">
      <alignment horizontal="center" vertical="center" wrapText="1" shrinkToFit="1"/>
    </xf>
    <xf numFmtId="0" fontId="13" fillId="0" borderId="0" xfId="1" applyFont="1" applyAlignment="1"/>
    <xf numFmtId="0" fontId="1" fillId="0" borderId="0" xfId="123" applyAlignment="1">
      <alignment vertical="center"/>
    </xf>
    <xf numFmtId="0" fontId="53" fillId="0" borderId="17" xfId="1" applyFont="1" applyBorder="1" applyAlignment="1">
      <alignment horizontal="center" vertical="center" wrapText="1" shrinkToFit="1"/>
    </xf>
    <xf numFmtId="0" fontId="54" fillId="0" borderId="17" xfId="1" applyFont="1" applyBorder="1" applyAlignment="1">
      <alignment horizontal="center" vertical="center" wrapText="1" shrinkToFit="1"/>
    </xf>
    <xf numFmtId="0" fontId="55" fillId="0" borderId="17" xfId="1" applyFont="1" applyBorder="1" applyAlignment="1">
      <alignment horizontal="center" vertical="center" wrapText="1" shrinkToFit="1"/>
    </xf>
    <xf numFmtId="0" fontId="55" fillId="0" borderId="19" xfId="1" applyFont="1" applyBorder="1" applyAlignment="1">
      <alignment horizontal="center" vertical="center" wrapText="1" shrinkToFit="1"/>
    </xf>
    <xf numFmtId="0" fontId="56" fillId="0" borderId="20" xfId="1" applyFont="1" applyBorder="1" applyAlignment="1">
      <alignment horizontal="center" vertical="center" wrapText="1" shrinkToFit="1"/>
    </xf>
    <xf numFmtId="0" fontId="6" fillId="0" borderId="0" xfId="1" applyFont="1" applyAlignment="1">
      <alignment vertical="center" wrapText="1" shrinkToFit="1"/>
    </xf>
    <xf numFmtId="0" fontId="6" fillId="4" borderId="0" xfId="1" applyFont="1" applyFill="1" applyAlignment="1">
      <alignment vertical="center" wrapText="1" shrinkToFit="1"/>
    </xf>
    <xf numFmtId="0" fontId="2" fillId="0" borderId="37" xfId="1" applyFont="1" applyBorder="1" applyAlignment="1">
      <alignment horizontal="center" vertical="center" wrapText="1" shrinkToFit="1"/>
    </xf>
    <xf numFmtId="0" fontId="16" fillId="0" borderId="38" xfId="1" applyFont="1" applyBorder="1" applyAlignment="1">
      <alignment horizontal="left" vertical="center" wrapText="1" shrinkToFit="1"/>
    </xf>
    <xf numFmtId="0" fontId="2" fillId="0" borderId="39" xfId="1" applyFont="1" applyBorder="1" applyAlignment="1">
      <alignment horizontal="center" vertical="center" wrapText="1" shrinkToFit="1"/>
    </xf>
    <xf numFmtId="0" fontId="2" fillId="0" borderId="40" xfId="1" applyBorder="1" applyAlignment="1">
      <alignment horizontal="center" vertical="center" wrapText="1" shrinkToFit="1"/>
    </xf>
    <xf numFmtId="2" fontId="57" fillId="0" borderId="41" xfId="1" applyNumberFormat="1" applyFont="1" applyBorder="1" applyAlignment="1">
      <alignment horizontal="center" vertical="center" wrapText="1" shrinkToFit="1"/>
    </xf>
    <xf numFmtId="0" fontId="58" fillId="0" borderId="0" xfId="1" applyFont="1" applyAlignment="1">
      <alignment wrapText="1" shrinkToFit="1"/>
    </xf>
    <xf numFmtId="0" fontId="2" fillId="0" borderId="42" xfId="1" applyFont="1" applyBorder="1" applyAlignment="1">
      <alignment horizontal="center" vertical="center" wrapText="1" shrinkToFit="1"/>
    </xf>
    <xf numFmtId="0" fontId="16" fillId="0" borderId="43" xfId="1" applyFont="1" applyBorder="1" applyAlignment="1">
      <alignment horizontal="left" vertical="center" wrapText="1" shrinkToFit="1"/>
    </xf>
    <xf numFmtId="0" fontId="2" fillId="0" borderId="20" xfId="1" applyFont="1" applyBorder="1" applyAlignment="1">
      <alignment horizontal="center" vertical="center" wrapText="1" shrinkToFit="1"/>
    </xf>
    <xf numFmtId="0" fontId="2" fillId="0" borderId="44" xfId="1" applyFont="1" applyBorder="1" applyAlignment="1">
      <alignment horizontal="center" vertical="center" wrapText="1" shrinkToFit="1"/>
    </xf>
    <xf numFmtId="2" fontId="57" fillId="0" borderId="45" xfId="1" applyNumberFormat="1" applyFont="1" applyBorder="1" applyAlignment="1">
      <alignment horizontal="center" vertical="center" wrapText="1" shrinkToFit="1"/>
    </xf>
    <xf numFmtId="0" fontId="2" fillId="0" borderId="46" xfId="1" applyFont="1" applyBorder="1" applyAlignment="1">
      <alignment horizontal="center" vertical="center" wrapText="1" shrinkToFit="1"/>
    </xf>
    <xf numFmtId="0" fontId="59" fillId="0" borderId="47" xfId="1" applyFont="1" applyBorder="1" applyAlignment="1">
      <alignment wrapText="1"/>
    </xf>
    <xf numFmtId="0" fontId="2" fillId="0" borderId="20" xfId="1" applyBorder="1" applyAlignment="1">
      <alignment horizontal="center" vertical="center" wrapText="1" shrinkToFit="1"/>
    </xf>
    <xf numFmtId="2" fontId="57" fillId="0" borderId="20" xfId="1" applyNumberFormat="1" applyFont="1" applyBorder="1" applyAlignment="1">
      <alignment horizontal="center" vertical="center" wrapText="1" shrinkToFit="1"/>
    </xf>
    <xf numFmtId="0" fontId="59" fillId="0" borderId="20" xfId="1" applyFont="1" applyBorder="1" applyAlignment="1">
      <alignment horizontal="justify" wrapText="1"/>
    </xf>
    <xf numFmtId="0" fontId="52" fillId="0" borderId="20" xfId="1" applyFont="1" applyBorder="1" applyAlignment="1">
      <alignment wrapText="1"/>
    </xf>
    <xf numFmtId="0" fontId="2" fillId="0" borderId="18" xfId="1" applyFont="1" applyBorder="1" applyAlignment="1">
      <alignment horizontal="center" vertical="center" wrapText="1" shrinkToFit="1"/>
    </xf>
    <xf numFmtId="0" fontId="16" fillId="0" borderId="48" xfId="1" applyFont="1" applyBorder="1" applyAlignment="1">
      <alignment horizontal="left" vertical="center" wrapText="1" shrinkToFit="1"/>
    </xf>
    <xf numFmtId="0" fontId="2" fillId="0" borderId="49" xfId="1" applyFont="1" applyBorder="1" applyAlignment="1">
      <alignment horizontal="center" vertical="center" wrapText="1" shrinkToFit="1"/>
    </xf>
    <xf numFmtId="0" fontId="2" fillId="0" borderId="0" xfId="1" applyFont="1" applyBorder="1" applyAlignment="1">
      <alignment horizontal="center" vertical="center" wrapText="1" shrinkToFit="1"/>
    </xf>
    <xf numFmtId="2" fontId="57" fillId="0" borderId="50" xfId="1" applyNumberFormat="1" applyFont="1" applyBorder="1" applyAlignment="1">
      <alignment horizontal="center" vertical="center" wrapText="1" shrinkToFit="1"/>
    </xf>
    <xf numFmtId="0" fontId="58" fillId="4" borderId="0" xfId="1" applyFont="1" applyFill="1" applyAlignment="1">
      <alignment wrapText="1" shrinkToFit="1"/>
    </xf>
    <xf numFmtId="0" fontId="2" fillId="0" borderId="2" xfId="1" applyFont="1" applyBorder="1" applyAlignment="1">
      <alignment horizontal="center" vertical="center" wrapText="1" shrinkToFit="1"/>
    </xf>
    <xf numFmtId="0" fontId="16" fillId="4" borderId="51" xfId="1" applyFont="1" applyFill="1" applyBorder="1" applyAlignment="1">
      <alignment horizontal="left" vertical="center" wrapText="1" shrinkToFit="1"/>
    </xf>
    <xf numFmtId="0" fontId="2" fillId="4" borderId="52" xfId="1" applyFont="1" applyFill="1" applyBorder="1" applyAlignment="1">
      <alignment horizontal="center" vertical="center" wrapText="1" shrinkToFit="1"/>
    </xf>
    <xf numFmtId="0" fontId="2" fillId="4" borderId="53" xfId="1" applyFont="1" applyFill="1" applyBorder="1" applyAlignment="1">
      <alignment horizontal="center" vertical="center" wrapText="1" shrinkToFit="1"/>
    </xf>
    <xf numFmtId="0" fontId="2" fillId="4" borderId="54" xfId="1" applyFont="1" applyFill="1" applyBorder="1" applyAlignment="1">
      <alignment horizontal="center" vertical="center" wrapText="1" shrinkToFit="1"/>
    </xf>
    <xf numFmtId="0" fontId="2" fillId="0" borderId="19" xfId="1" applyFont="1" applyBorder="1" applyAlignment="1">
      <alignment horizontal="center" vertical="center" wrapText="1" shrinkToFit="1"/>
    </xf>
    <xf numFmtId="0" fontId="59" fillId="0" borderId="20" xfId="1" applyFont="1" applyBorder="1" applyAlignment="1">
      <alignment wrapText="1"/>
    </xf>
    <xf numFmtId="0" fontId="2" fillId="0" borderId="55" xfId="1" applyFont="1" applyBorder="1" applyAlignment="1">
      <alignment horizontal="center" vertical="center" wrapText="1" shrinkToFit="1"/>
    </xf>
    <xf numFmtId="0" fontId="2" fillId="0" borderId="56" xfId="1" applyFont="1" applyBorder="1" applyAlignment="1">
      <alignment horizontal="center" vertical="center" wrapText="1" shrinkToFit="1"/>
    </xf>
    <xf numFmtId="2" fontId="57" fillId="4" borderId="57" xfId="1" applyNumberFormat="1" applyFont="1" applyFill="1" applyBorder="1" applyAlignment="1">
      <alignment horizontal="center" vertical="center" wrapText="1" shrinkToFit="1"/>
    </xf>
    <xf numFmtId="0" fontId="6" fillId="4" borderId="0" xfId="1" applyFont="1" applyFill="1"/>
    <xf numFmtId="0" fontId="63" fillId="0" borderId="54" xfId="1" applyFont="1" applyBorder="1" applyAlignment="1">
      <alignment vertical="top" wrapText="1" shrinkToFit="1"/>
    </xf>
    <xf numFmtId="0" fontId="63" fillId="0" borderId="20" xfId="1" applyFont="1" applyBorder="1" applyAlignment="1">
      <alignment vertical="top" wrapText="1" shrinkToFit="1"/>
    </xf>
    <xf numFmtId="0" fontId="63" fillId="0" borderId="66" xfId="1" applyFont="1" applyBorder="1" applyAlignment="1">
      <alignment vertical="top" wrapText="1" shrinkToFit="1"/>
    </xf>
    <xf numFmtId="0" fontId="63" fillId="0" borderId="63" xfId="1" applyFont="1" applyBorder="1" applyAlignment="1">
      <alignment horizontal="center" vertical="center" wrapText="1" shrinkToFit="1"/>
    </xf>
    <xf numFmtId="0" fontId="63" fillId="0" borderId="69" xfId="1" applyFont="1" applyBorder="1" applyAlignment="1">
      <alignment horizontal="center" vertical="center" wrapText="1" shrinkToFit="1"/>
    </xf>
    <xf numFmtId="0" fontId="2" fillId="0" borderId="36" xfId="1" applyFont="1" applyBorder="1" applyAlignment="1">
      <alignment horizontal="center" vertical="center"/>
    </xf>
    <xf numFmtId="0" fontId="16" fillId="0" borderId="48" xfId="1" applyFont="1" applyBorder="1" applyAlignment="1">
      <alignment horizontal="left" vertical="center" wrapText="1"/>
    </xf>
    <xf numFmtId="0" fontId="63" fillId="0" borderId="20" xfId="1" applyFont="1" applyBorder="1" applyAlignment="1">
      <alignment horizontal="center" vertical="center" wrapText="1" shrinkToFit="1"/>
    </xf>
    <xf numFmtId="0" fontId="16" fillId="0" borderId="44" xfId="1" applyFont="1" applyBorder="1" applyAlignment="1">
      <alignment horizontal="center" vertical="center" wrapText="1" shrinkToFit="1"/>
    </xf>
    <xf numFmtId="0" fontId="16" fillId="0" borderId="72" xfId="1" applyFont="1" applyBorder="1" applyAlignment="1">
      <alignment horizontal="center" vertical="center" wrapText="1" shrinkToFit="1"/>
    </xf>
    <xf numFmtId="0" fontId="2" fillId="0" borderId="73" xfId="1" applyFont="1" applyBorder="1" applyAlignment="1">
      <alignment horizontal="center" vertical="center" wrapText="1" shrinkToFit="1"/>
    </xf>
    <xf numFmtId="0" fontId="59" fillId="0" borderId="74" xfId="1" applyFont="1" applyBorder="1" applyAlignment="1">
      <alignment wrapText="1"/>
    </xf>
    <xf numFmtId="0" fontId="2" fillId="0" borderId="54" xfId="1" applyFont="1" applyBorder="1" applyAlignment="1">
      <alignment horizontal="center" vertical="center" wrapText="1" shrinkToFit="1"/>
    </xf>
    <xf numFmtId="0" fontId="2" fillId="0" borderId="54" xfId="1" applyBorder="1" applyAlignment="1">
      <alignment horizontal="center" vertical="center" wrapText="1" shrinkToFit="1"/>
    </xf>
    <xf numFmtId="0" fontId="2" fillId="0" borderId="75" xfId="1" applyFont="1" applyBorder="1" applyAlignment="1">
      <alignment horizontal="center" vertical="center" wrapText="1" shrinkToFit="1"/>
    </xf>
    <xf numFmtId="2" fontId="57" fillId="0" borderId="54" xfId="1" applyNumberFormat="1" applyFont="1" applyBorder="1" applyAlignment="1">
      <alignment horizontal="center" vertical="center" wrapText="1" shrinkToFit="1"/>
    </xf>
    <xf numFmtId="0" fontId="2" fillId="0" borderId="36" xfId="1" applyFont="1" applyBorder="1" applyAlignment="1">
      <alignment horizontal="center" vertical="center" wrapText="1" shrinkToFit="1"/>
    </xf>
    <xf numFmtId="0" fontId="16" fillId="0" borderId="38" xfId="1" applyFont="1" applyBorder="1" applyAlignment="1">
      <alignment horizontal="left" vertical="center" wrapText="1"/>
    </xf>
    <xf numFmtId="0" fontId="2" fillId="0" borderId="49" xfId="1" applyBorder="1" applyAlignment="1">
      <alignment horizontal="center" vertical="center" wrapText="1" shrinkToFit="1"/>
    </xf>
    <xf numFmtId="0" fontId="2" fillId="0" borderId="76" xfId="1" applyFont="1" applyBorder="1" applyAlignment="1">
      <alignment horizontal="center" vertical="center" wrapText="1" shrinkToFit="1"/>
    </xf>
    <xf numFmtId="2" fontId="57" fillId="0" borderId="49" xfId="1" applyNumberFormat="1" applyFont="1" applyBorder="1" applyAlignment="1">
      <alignment horizontal="center" vertical="center" wrapText="1" shrinkToFit="1"/>
    </xf>
    <xf numFmtId="0" fontId="2" fillId="0" borderId="77" xfId="1" applyFont="1" applyBorder="1" applyAlignment="1">
      <alignment horizontal="center" vertical="center" wrapText="1" shrinkToFit="1"/>
    </xf>
    <xf numFmtId="0" fontId="16" fillId="0" borderId="76" xfId="1" applyFont="1" applyBorder="1" applyAlignment="1">
      <alignment horizontal="left" vertical="center" wrapText="1" shrinkToFit="1"/>
    </xf>
    <xf numFmtId="0" fontId="2" fillId="0" borderId="78" xfId="1" applyFont="1" applyBorder="1" applyAlignment="1">
      <alignment horizontal="center" vertical="center" wrapText="1" shrinkToFit="1"/>
    </xf>
    <xf numFmtId="0" fontId="2" fillId="0" borderId="79" xfId="1" applyFont="1" applyBorder="1" applyAlignment="1">
      <alignment horizontal="center" vertical="center" wrapText="1" shrinkToFit="1"/>
    </xf>
    <xf numFmtId="0" fontId="2" fillId="0" borderId="80" xfId="1" applyFont="1" applyBorder="1" applyAlignment="1">
      <alignment horizontal="center" vertical="center" wrapText="1" shrinkToFit="1"/>
    </xf>
    <xf numFmtId="0" fontId="16" fillId="0" borderId="51" xfId="1" applyFont="1" applyBorder="1" applyAlignment="1">
      <alignment horizontal="left" vertical="center" wrapText="1" shrinkToFit="1"/>
    </xf>
    <xf numFmtId="0" fontId="2" fillId="0" borderId="81" xfId="1" applyFont="1" applyBorder="1" applyAlignment="1">
      <alignment horizontal="center" vertical="center" wrapText="1" shrinkToFit="1"/>
    </xf>
    <xf numFmtId="0" fontId="2" fillId="0" borderId="82" xfId="1" applyFont="1" applyBorder="1" applyAlignment="1">
      <alignment horizontal="center" vertical="center" wrapText="1" shrinkToFit="1"/>
    </xf>
    <xf numFmtId="0" fontId="58" fillId="0" borderId="0" xfId="1" applyFont="1" applyAlignment="1">
      <alignment vertical="center" wrapText="1" shrinkToFit="1"/>
    </xf>
    <xf numFmtId="0" fontId="60" fillId="0" borderId="47" xfId="1" applyFont="1" applyBorder="1" applyAlignment="1">
      <alignment wrapText="1"/>
    </xf>
    <xf numFmtId="0" fontId="1" fillId="0" borderId="0" xfId="124" applyAlignment="1">
      <alignment vertical="center"/>
    </xf>
    <xf numFmtId="0" fontId="2" fillId="0" borderId="0" xfId="1"/>
    <xf numFmtId="0" fontId="16" fillId="0" borderId="0" xfId="1" applyFont="1" applyAlignment="1">
      <alignment horizontal="center"/>
    </xf>
    <xf numFmtId="0" fontId="2" fillId="5" borderId="0" xfId="1" applyFill="1"/>
    <xf numFmtId="0" fontId="65" fillId="0" borderId="0" xfId="1" applyFont="1" applyAlignment="1">
      <alignment horizontal="right"/>
    </xf>
    <xf numFmtId="0" fontId="6" fillId="0" borderId="0" xfId="1" applyFont="1" applyBorder="1"/>
    <xf numFmtId="0" fontId="1" fillId="0" borderId="0" xfId="125" applyAlignment="1">
      <alignment vertical="center"/>
    </xf>
    <xf numFmtId="0" fontId="2" fillId="0" borderId="0" xfId="1" applyFont="1"/>
    <xf numFmtId="0" fontId="12" fillId="0" borderId="0" xfId="1" applyFont="1"/>
    <xf numFmtId="0" fontId="6" fillId="0" borderId="0" xfId="1" applyFont="1" applyAlignment="1">
      <alignment horizontal="right"/>
    </xf>
    <xf numFmtId="14" fontId="63" fillId="0" borderId="0" xfId="1" applyNumberFormat="1" applyFont="1" applyBorder="1" applyAlignment="1">
      <alignment horizontal="left"/>
    </xf>
    <xf numFmtId="0" fontId="55" fillId="0" borderId="20" xfId="1" applyFont="1" applyBorder="1" applyAlignment="1">
      <alignment horizontal="center" vertical="center" wrapText="1" shrinkToFit="1"/>
    </xf>
    <xf numFmtId="0" fontId="2" fillId="0" borderId="0" xfId="1" applyBorder="1"/>
    <xf numFmtId="0" fontId="66" fillId="47" borderId="85" xfId="1" applyFont="1" applyFill="1" applyBorder="1" applyAlignment="1">
      <alignment horizontal="left" vertical="center" wrapText="1" shrinkToFit="1"/>
    </xf>
    <xf numFmtId="0" fontId="66" fillId="0" borderId="15" xfId="1" applyFont="1" applyBorder="1" applyAlignment="1">
      <alignment horizontal="center" vertical="center" wrapText="1" shrinkToFit="1"/>
    </xf>
    <xf numFmtId="0" fontId="66" fillId="0" borderId="86" xfId="1" applyFont="1" applyBorder="1" applyAlignment="1">
      <alignment horizontal="center" vertical="center" wrapText="1" shrinkToFit="1"/>
    </xf>
    <xf numFmtId="0" fontId="66" fillId="0" borderId="87" xfId="1" applyFont="1" applyBorder="1" applyAlignment="1">
      <alignment horizontal="center" vertical="center" wrapText="1" shrinkToFit="1"/>
    </xf>
    <xf numFmtId="2" fontId="68" fillId="0" borderId="87" xfId="1" applyNumberFormat="1" applyFont="1" applyBorder="1" applyAlignment="1">
      <alignment horizontal="center" vertical="center" wrapText="1" shrinkToFit="1"/>
    </xf>
    <xf numFmtId="0" fontId="2" fillId="0" borderId="88" xfId="1" applyFont="1" applyBorder="1" applyAlignment="1">
      <alignment horizontal="center" vertical="center" wrapText="1" shrinkToFit="1"/>
    </xf>
    <xf numFmtId="0" fontId="66" fillId="47" borderId="34" xfId="1" applyFont="1" applyFill="1" applyBorder="1" applyAlignment="1">
      <alignment horizontal="left" vertical="center" wrapText="1" shrinkToFit="1"/>
    </xf>
    <xf numFmtId="0" fontId="66" fillId="0" borderId="34" xfId="1" applyFont="1" applyBorder="1" applyAlignment="1">
      <alignment horizontal="center" vertical="center" wrapText="1" shrinkToFit="1"/>
    </xf>
    <xf numFmtId="2" fontId="68" fillId="0" borderId="83" xfId="1" applyNumberFormat="1" applyFont="1" applyBorder="1" applyAlignment="1">
      <alignment horizontal="center" vertical="center" wrapText="1" shrinkToFit="1"/>
    </xf>
    <xf numFmtId="0" fontId="66" fillId="47" borderId="89" xfId="1" applyFont="1" applyFill="1" applyBorder="1" applyAlignment="1">
      <alignment horizontal="left" vertical="center" wrapText="1" shrinkToFit="1"/>
    </xf>
    <xf numFmtId="0" fontId="66" fillId="0" borderId="90" xfId="1" applyFont="1" applyBorder="1" applyAlignment="1">
      <alignment horizontal="center" vertical="center" wrapText="1" shrinkToFit="1"/>
    </xf>
    <xf numFmtId="0" fontId="66" fillId="0" borderId="91" xfId="1" applyFont="1" applyBorder="1" applyAlignment="1">
      <alignment horizontal="center" vertical="center" wrapText="1" shrinkToFit="1"/>
    </xf>
    <xf numFmtId="0" fontId="66" fillId="0" borderId="92" xfId="1" applyFont="1" applyBorder="1" applyAlignment="1">
      <alignment horizontal="center" vertical="center" wrapText="1" shrinkToFit="1"/>
    </xf>
    <xf numFmtId="0" fontId="69" fillId="0" borderId="84" xfId="1" applyFont="1" applyBorder="1" applyAlignment="1">
      <alignment horizontal="center" vertical="center"/>
    </xf>
    <xf numFmtId="0" fontId="2" fillId="0" borderId="93" xfId="1" applyFont="1" applyBorder="1" applyAlignment="1">
      <alignment horizontal="center" vertical="center" wrapText="1" shrinkToFit="1"/>
    </xf>
    <xf numFmtId="0" fontId="66" fillId="47" borderId="94" xfId="1" applyFont="1" applyFill="1" applyBorder="1" applyAlignment="1">
      <alignment horizontal="left" vertical="center" wrapText="1" shrinkToFit="1"/>
    </xf>
    <xf numFmtId="0" fontId="66" fillId="0" borderId="95" xfId="1" applyFont="1" applyBorder="1" applyAlignment="1">
      <alignment horizontal="center" vertical="center" wrapText="1" shrinkToFit="1"/>
    </xf>
    <xf numFmtId="0" fontId="66" fillId="0" borderId="96" xfId="1" applyFont="1" applyBorder="1" applyAlignment="1">
      <alignment horizontal="center" vertical="center" wrapText="1" shrinkToFit="1"/>
    </xf>
    <xf numFmtId="0" fontId="69" fillId="0" borderId="83" xfId="1" applyFont="1" applyBorder="1" applyAlignment="1">
      <alignment horizontal="center" vertical="center"/>
    </xf>
    <xf numFmtId="0" fontId="69" fillId="0" borderId="97" xfId="1" applyFont="1" applyBorder="1" applyAlignment="1">
      <alignment horizontal="center" vertical="center"/>
    </xf>
    <xf numFmtId="0" fontId="69" fillId="0" borderId="34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 wrapText="1" shrinkToFit="1"/>
    </xf>
    <xf numFmtId="0" fontId="66" fillId="0" borderId="34" xfId="1" applyFont="1" applyBorder="1" applyAlignment="1">
      <alignment horizontal="left" vertical="top" wrapText="1" shrinkToFit="1"/>
    </xf>
    <xf numFmtId="0" fontId="66" fillId="0" borderId="98" xfId="1" applyFont="1" applyBorder="1" applyAlignment="1">
      <alignment horizontal="center" vertical="center" wrapText="1" shrinkToFit="1"/>
    </xf>
    <xf numFmtId="2" fontId="68" fillId="0" borderId="34" xfId="1" applyNumberFormat="1" applyFont="1" applyBorder="1" applyAlignment="1">
      <alignment horizontal="center" vertical="center" wrapText="1" shrinkToFit="1"/>
    </xf>
    <xf numFmtId="0" fontId="66" fillId="0" borderId="34" xfId="1" applyFont="1" applyBorder="1" applyAlignment="1">
      <alignment horizontal="left" vertical="center" wrapText="1" shrinkToFit="1"/>
    </xf>
    <xf numFmtId="1" fontId="0" fillId="0" borderId="99" xfId="0" applyNumberFormat="1" applyBorder="1" applyAlignment="1">
      <alignment horizontal="center"/>
    </xf>
    <xf numFmtId="1" fontId="0" fillId="0" borderId="100" xfId="0" applyNumberForma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0" xfId="0" applyBorder="1"/>
    <xf numFmtId="0" fontId="37" fillId="0" borderId="100" xfId="0" applyFont="1" applyBorder="1"/>
    <xf numFmtId="1" fontId="0" fillId="0" borderId="102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7" fillId="0" borderId="34" xfId="0" applyFont="1" applyBorder="1"/>
    <xf numFmtId="0" fontId="0" fillId="0" borderId="34" xfId="0" applyFill="1" applyBorder="1"/>
    <xf numFmtId="1" fontId="0" fillId="0" borderId="104" xfId="0" applyNumberFormat="1" applyBorder="1" applyAlignment="1">
      <alignment horizontal="center"/>
    </xf>
    <xf numFmtId="1" fontId="0" fillId="0" borderId="105" xfId="0" applyNumberFormat="1" applyBorder="1" applyAlignment="1">
      <alignment horizontal="center"/>
    </xf>
    <xf numFmtId="0" fontId="0" fillId="0" borderId="105" xfId="0" applyBorder="1"/>
    <xf numFmtId="0" fontId="0" fillId="0" borderId="105" xfId="0" applyBorder="1" applyAlignment="1">
      <alignment horizontal="center"/>
    </xf>
    <xf numFmtId="0" fontId="37" fillId="0" borderId="105" xfId="0" applyFont="1" applyBorder="1"/>
    <xf numFmtId="1" fontId="0" fillId="0" borderId="97" xfId="0" applyNumberFormat="1" applyFont="1" applyBorder="1" applyAlignment="1">
      <alignment horizontal="center"/>
    </xf>
    <xf numFmtId="1" fontId="0" fillId="0" borderId="83" xfId="0" applyNumberFormat="1" applyFont="1" applyBorder="1" applyAlignment="1">
      <alignment horizontal="center"/>
    </xf>
    <xf numFmtId="0" fontId="0" fillId="0" borderId="83" xfId="0" applyFont="1" applyBorder="1"/>
    <xf numFmtId="0" fontId="0" fillId="0" borderId="83" xfId="0" applyFont="1" applyBorder="1" applyAlignment="1">
      <alignment horizontal="center"/>
    </xf>
    <xf numFmtId="0" fontId="37" fillId="0" borderId="83" xfId="0" applyFont="1" applyBorder="1"/>
    <xf numFmtId="1" fontId="0" fillId="0" borderId="34" xfId="0" applyNumberFormat="1" applyFont="1" applyBorder="1" applyAlignment="1">
      <alignment horizontal="center"/>
    </xf>
    <xf numFmtId="0" fontId="0" fillId="0" borderId="34" xfId="0" applyFont="1" applyBorder="1"/>
    <xf numFmtId="0" fontId="0" fillId="0" borderId="34" xfId="0" applyFont="1" applyBorder="1" applyAlignment="1">
      <alignment horizontal="center"/>
    </xf>
    <xf numFmtId="1" fontId="0" fillId="0" borderId="105" xfId="0" applyNumberFormat="1" applyFont="1" applyBorder="1" applyAlignment="1">
      <alignment horizontal="center"/>
    </xf>
    <xf numFmtId="0" fontId="0" fillId="0" borderId="105" xfId="0" applyFont="1" applyBorder="1"/>
    <xf numFmtId="0" fontId="0" fillId="0" borderId="105" xfId="0" applyFont="1" applyBorder="1" applyAlignment="1">
      <alignment horizontal="center"/>
    </xf>
    <xf numFmtId="1" fontId="0" fillId="0" borderId="97" xfId="0" applyNumberFormat="1" applyBorder="1" applyAlignment="1">
      <alignment horizontal="center"/>
    </xf>
    <xf numFmtId="1" fontId="0" fillId="0" borderId="83" xfId="0" applyNumberFormat="1" applyBorder="1" applyAlignment="1">
      <alignment horizontal="center"/>
    </xf>
    <xf numFmtId="0" fontId="0" fillId="0" borderId="83" xfId="0" applyBorder="1"/>
    <xf numFmtId="0" fontId="0" fillId="0" borderId="83" xfId="0" applyBorder="1" applyAlignment="1">
      <alignment horizontal="center"/>
    </xf>
    <xf numFmtId="1" fontId="0" fillId="0" borderId="111" xfId="0" applyNumberFormat="1" applyBorder="1" applyAlignment="1">
      <alignment horizontal="center"/>
    </xf>
    <xf numFmtId="0" fontId="0" fillId="0" borderId="101" xfId="0" applyBorder="1" applyAlignment="1">
      <alignment horizontal="center" vertical="center"/>
    </xf>
    <xf numFmtId="1" fontId="0" fillId="0" borderId="112" xfId="0" applyNumberFormat="1" applyBorder="1" applyAlignment="1">
      <alignment horizontal="center"/>
    </xf>
    <xf numFmtId="1" fontId="0" fillId="0" borderId="113" xfId="0" applyNumberFormat="1" applyBorder="1" applyAlignment="1">
      <alignment horizontal="center"/>
    </xf>
    <xf numFmtId="0" fontId="0" fillId="0" borderId="113" xfId="0" applyBorder="1"/>
    <xf numFmtId="0" fontId="0" fillId="0" borderId="113" xfId="0" applyBorder="1" applyAlignment="1">
      <alignment horizontal="center"/>
    </xf>
    <xf numFmtId="0" fontId="37" fillId="0" borderId="113" xfId="0" applyFont="1" applyBorder="1"/>
    <xf numFmtId="1" fontId="0" fillId="0" borderId="115" xfId="0" applyNumberFormat="1" applyBorder="1" applyAlignment="1">
      <alignment horizontal="center"/>
    </xf>
    <xf numFmtId="1" fontId="0" fillId="0" borderId="116" xfId="0" applyNumberFormat="1" applyBorder="1" applyAlignment="1">
      <alignment horizontal="center"/>
    </xf>
    <xf numFmtId="1" fontId="0" fillId="0" borderId="117" xfId="0" applyNumberFormat="1" applyBorder="1" applyAlignment="1">
      <alignment horizontal="center"/>
    </xf>
    <xf numFmtId="1" fontId="0" fillId="0" borderId="118" xfId="0" applyNumberFormat="1" applyBorder="1" applyAlignment="1">
      <alignment horizontal="center"/>
    </xf>
    <xf numFmtId="1" fontId="0" fillId="0" borderId="9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2" fillId="0" borderId="0" xfId="139" applyFont="1"/>
    <xf numFmtId="0" fontId="70" fillId="0" borderId="0" xfId="0" applyFont="1" applyAlignment="1">
      <alignment horizontal="center" vertical="center"/>
    </xf>
    <xf numFmtId="0" fontId="73" fillId="0" borderId="0" xfId="154" applyFont="1" applyAlignment="1"/>
    <xf numFmtId="0" fontId="73" fillId="0" borderId="0" xfId="154" applyFont="1" applyBorder="1" applyAlignment="1">
      <alignment horizontal="right"/>
    </xf>
    <xf numFmtId="0" fontId="28" fillId="0" borderId="0" xfId="139"/>
    <xf numFmtId="0" fontId="28" fillId="0" borderId="0" xfId="139" applyAlignment="1">
      <alignment horizontal="left"/>
    </xf>
    <xf numFmtId="0" fontId="6" fillId="0" borderId="0" xfId="139" applyFont="1"/>
    <xf numFmtId="0" fontId="74" fillId="0" borderId="0" xfId="139" applyFont="1" applyBorder="1" applyAlignment="1">
      <alignment horizontal="center"/>
    </xf>
    <xf numFmtId="0" fontId="28" fillId="0" borderId="0" xfId="139" applyBorder="1"/>
    <xf numFmtId="0" fontId="75" fillId="0" borderId="0" xfId="139" applyFont="1" applyBorder="1"/>
    <xf numFmtId="0" fontId="28" fillId="0" borderId="0" xfId="139" applyBorder="1" applyAlignment="1">
      <alignment horizontal="left"/>
    </xf>
    <xf numFmtId="0" fontId="51" fillId="0" borderId="0" xfId="127"/>
    <xf numFmtId="0" fontId="76" fillId="0" borderId="0" xfId="127" applyFont="1"/>
    <xf numFmtId="0" fontId="51" fillId="0" borderId="0" xfId="127" applyAlignment="1">
      <alignment horizontal="center"/>
    </xf>
    <xf numFmtId="0" fontId="51" fillId="0" borderId="0" xfId="127" applyAlignment="1">
      <alignment horizontal="left" vertical="center" wrapText="1"/>
    </xf>
    <xf numFmtId="0" fontId="51" fillId="0" borderId="119" xfId="127" applyBorder="1"/>
    <xf numFmtId="0" fontId="51" fillId="0" borderId="0" xfId="127" applyBorder="1"/>
    <xf numFmtId="0" fontId="51" fillId="0" borderId="0" xfId="127" applyAlignment="1">
      <alignment horizontal="left" indent="1"/>
    </xf>
    <xf numFmtId="0" fontId="51" fillId="0" borderId="0" xfId="127" applyAlignment="1" applyProtection="1">
      <alignment wrapText="1"/>
      <protection locked="0"/>
    </xf>
    <xf numFmtId="0" fontId="76" fillId="0" borderId="0" xfId="127" applyFont="1" applyAlignment="1" applyProtection="1">
      <alignment wrapText="1"/>
      <protection locked="0"/>
    </xf>
    <xf numFmtId="0" fontId="51" fillId="0" borderId="0" xfId="127" applyBorder="1" applyAlignment="1" applyProtection="1">
      <alignment wrapText="1"/>
      <protection locked="0"/>
    </xf>
    <xf numFmtId="0" fontId="77" fillId="49" borderId="0" xfId="127" applyFont="1" applyFill="1" applyBorder="1" applyAlignment="1" applyProtection="1">
      <alignment horizontal="center" vertical="center"/>
      <protection locked="0"/>
    </xf>
    <xf numFmtId="2" fontId="77" fillId="0" borderId="0" xfId="127" applyNumberFormat="1" applyFont="1" applyBorder="1" applyAlignment="1" applyProtection="1">
      <alignment horizontal="center" vertical="center"/>
      <protection locked="0"/>
    </xf>
    <xf numFmtId="1" fontId="77" fillId="49" borderId="0" xfId="127" applyNumberFormat="1" applyFont="1" applyFill="1" applyBorder="1" applyAlignment="1" applyProtection="1">
      <alignment horizontal="center" vertical="center"/>
      <protection locked="0"/>
    </xf>
    <xf numFmtId="0" fontId="78" fillId="0" borderId="0" xfId="127" applyFont="1" applyBorder="1" applyAlignment="1" applyProtection="1">
      <alignment horizontal="center" vertical="center"/>
      <protection locked="0"/>
    </xf>
    <xf numFmtId="0" fontId="78" fillId="49" borderId="0" xfId="127" applyFont="1" applyFill="1" applyBorder="1" applyAlignment="1" applyProtection="1">
      <alignment horizontal="left" vertical="center" wrapText="1"/>
      <protection locked="0"/>
    </xf>
    <xf numFmtId="0" fontId="79" fillId="0" borderId="0" xfId="127" applyFont="1" applyFill="1" applyBorder="1" applyAlignment="1" applyProtection="1">
      <alignment horizontal="right" vertical="center"/>
      <protection locked="0"/>
    </xf>
    <xf numFmtId="0" fontId="80" fillId="0" borderId="0" xfId="127" applyFont="1"/>
    <xf numFmtId="0" fontId="82" fillId="50" borderId="0" xfId="127" applyFont="1" applyFill="1" applyBorder="1" applyAlignment="1" applyProtection="1">
      <alignment horizontal="center" vertical="center" wrapText="1"/>
      <protection locked="0"/>
    </xf>
    <xf numFmtId="0" fontId="81" fillId="50" borderId="0" xfId="127" applyFont="1" applyFill="1" applyBorder="1" applyAlignment="1" applyProtection="1">
      <alignment horizontal="center" vertical="center" wrapText="1"/>
      <protection locked="0"/>
    </xf>
    <xf numFmtId="0" fontId="83" fillId="0" borderId="0" xfId="127" applyFont="1"/>
    <xf numFmtId="0" fontId="84" fillId="0" borderId="0" xfId="127" applyFont="1"/>
    <xf numFmtId="0" fontId="85" fillId="0" borderId="0" xfId="127" applyFont="1"/>
    <xf numFmtId="0" fontId="84" fillId="0" borderId="0" xfId="127" applyFont="1" applyBorder="1"/>
    <xf numFmtId="1" fontId="86" fillId="0" borderId="83" xfId="127" applyNumberFormat="1" applyFont="1" applyFill="1" applyBorder="1" applyAlignment="1" applyProtection="1">
      <alignment horizontal="center" vertical="center" wrapText="1"/>
      <protection locked="0"/>
    </xf>
    <xf numFmtId="1" fontId="86" fillId="51" borderId="34" xfId="140" applyNumberFormat="1" applyFont="1" applyFill="1" applyBorder="1" applyAlignment="1" applyProtection="1">
      <alignment horizontal="center" vertical="center" wrapText="1"/>
      <protection locked="0"/>
    </xf>
    <xf numFmtId="0" fontId="42" fillId="49" borderId="34" xfId="127" applyFont="1" applyFill="1" applyBorder="1" applyAlignment="1" applyProtection="1">
      <alignment horizontal="center" vertical="center" wrapText="1"/>
      <protection locked="0"/>
    </xf>
    <xf numFmtId="167" fontId="42" fillId="52" borderId="34" xfId="127" applyNumberFormat="1" applyFont="1" applyFill="1" applyBorder="1" applyAlignment="1" applyProtection="1">
      <alignment horizontal="center" vertical="center" wrapText="1"/>
      <protection locked="0"/>
    </xf>
    <xf numFmtId="2" fontId="42" fillId="49" borderId="34" xfId="127" applyNumberFormat="1" applyFont="1" applyFill="1" applyBorder="1" applyAlignment="1" applyProtection="1">
      <alignment horizontal="center" vertical="center" wrapText="1"/>
      <protection locked="0"/>
    </xf>
    <xf numFmtId="1" fontId="42" fillId="49" borderId="34" xfId="127" applyNumberFormat="1" applyFont="1" applyFill="1" applyBorder="1" applyAlignment="1" applyProtection="1">
      <alignment horizontal="center" vertical="center" wrapText="1"/>
      <protection locked="0"/>
    </xf>
    <xf numFmtId="167" fontId="42" fillId="0" borderId="34" xfId="127" applyNumberFormat="1" applyFont="1" applyFill="1" applyBorder="1" applyAlignment="1" applyProtection="1">
      <alignment horizontal="center" vertical="center" wrapText="1"/>
      <protection locked="0"/>
    </xf>
    <xf numFmtId="0" fontId="87" fillId="0" borderId="34" xfId="127" applyFont="1" applyFill="1" applyBorder="1" applyAlignment="1" applyProtection="1">
      <alignment horizontal="left" vertical="center" wrapText="1"/>
      <protection locked="0"/>
    </xf>
    <xf numFmtId="0" fontId="79" fillId="0" borderId="34" xfId="127" applyFont="1" applyFill="1" applyBorder="1" applyAlignment="1" applyProtection="1">
      <alignment horizontal="left" vertical="center" wrapText="1"/>
      <protection locked="0"/>
    </xf>
    <xf numFmtId="0" fontId="79" fillId="0" borderId="34" xfId="127" applyFont="1" applyFill="1" applyBorder="1" applyAlignment="1" applyProtection="1">
      <alignment horizontal="center" vertical="center" wrapText="1"/>
      <protection locked="0"/>
    </xf>
    <xf numFmtId="0" fontId="88" fillId="0" borderId="0" xfId="127" applyFont="1" applyAlignment="1" applyProtection="1">
      <alignment wrapText="1"/>
      <protection locked="0"/>
    </xf>
    <xf numFmtId="1" fontId="4" fillId="49" borderId="34" xfId="127" applyNumberFormat="1" applyFont="1" applyFill="1" applyBorder="1" applyAlignment="1" applyProtection="1">
      <alignment horizontal="center" vertical="center" wrapText="1"/>
      <protection locked="0"/>
    </xf>
    <xf numFmtId="1" fontId="86" fillId="0" borderId="34" xfId="127" applyNumberFormat="1" applyFont="1" applyFill="1" applyBorder="1" applyAlignment="1" applyProtection="1">
      <alignment horizontal="center" vertical="center" wrapText="1"/>
      <protection locked="0"/>
    </xf>
    <xf numFmtId="1" fontId="89" fillId="0" borderId="83" xfId="127" applyNumberFormat="1" applyFont="1" applyFill="1" applyBorder="1" applyAlignment="1" applyProtection="1">
      <alignment horizontal="center" vertical="center" wrapText="1"/>
      <protection locked="0"/>
    </xf>
    <xf numFmtId="2" fontId="41" fillId="53" borderId="34" xfId="127" applyNumberFormat="1" applyFont="1" applyFill="1" applyBorder="1" applyAlignment="1" applyProtection="1">
      <alignment horizontal="center" wrapText="1"/>
      <protection locked="0"/>
    </xf>
    <xf numFmtId="0" fontId="51" fillId="0" borderId="0" xfId="127" applyAlignment="1" applyProtection="1">
      <protection locked="0"/>
    </xf>
    <xf numFmtId="0" fontId="51" fillId="0" borderId="0" xfId="127" applyBorder="1" applyAlignment="1" applyProtection="1">
      <protection locked="0"/>
    </xf>
    <xf numFmtId="0" fontId="84" fillId="0" borderId="0" xfId="127" applyFont="1" applyAlignment="1" applyProtection="1">
      <alignment wrapText="1"/>
      <protection locked="0"/>
    </xf>
    <xf numFmtId="1" fontId="19" fillId="0" borderId="0" xfId="127" applyNumberFormat="1" applyFont="1" applyBorder="1" applyAlignment="1" applyProtection="1">
      <alignment wrapText="1"/>
      <protection locked="0"/>
    </xf>
    <xf numFmtId="0" fontId="15" fillId="0" borderId="0" xfId="127" applyFont="1" applyAlignment="1"/>
    <xf numFmtId="0" fontId="19" fillId="0" borderId="0" xfId="127" applyFont="1" applyAlignment="1" applyProtection="1">
      <alignment horizontal="left" vertical="center" wrapText="1"/>
      <protection locked="0"/>
    </xf>
    <xf numFmtId="0" fontId="19" fillId="0" borderId="0" xfId="127" applyFont="1" applyBorder="1" applyAlignment="1" applyProtection="1">
      <alignment wrapText="1"/>
      <protection locked="0"/>
    </xf>
    <xf numFmtId="0" fontId="84" fillId="0" borderId="0" xfId="127" applyFont="1" applyBorder="1" applyAlignment="1" applyProtection="1">
      <alignment wrapText="1"/>
      <protection locked="0"/>
    </xf>
    <xf numFmtId="0" fontId="85" fillId="0" borderId="0" xfId="127" applyFont="1" applyAlignment="1" applyProtection="1">
      <alignment wrapText="1"/>
      <protection locked="0"/>
    </xf>
    <xf numFmtId="2" fontId="93" fillId="0" borderId="0" xfId="127" applyNumberFormat="1" applyFont="1" applyAlignment="1" applyProtection="1">
      <alignment wrapText="1"/>
      <protection locked="0"/>
    </xf>
    <xf numFmtId="0" fontId="85" fillId="0" borderId="0" xfId="127" applyFont="1" applyFill="1" applyAlignment="1" applyProtection="1">
      <alignment wrapText="1"/>
      <protection locked="0"/>
    </xf>
    <xf numFmtId="4" fontId="7" fillId="0" borderId="0" xfId="127" applyNumberFormat="1" applyFont="1" applyAlignment="1">
      <alignment horizontal="left"/>
    </xf>
    <xf numFmtId="0" fontId="94" fillId="0" borderId="0" xfId="0" applyFont="1" applyAlignment="1">
      <alignment vertical="center"/>
    </xf>
    <xf numFmtId="4" fontId="3" fillId="0" borderId="0" xfId="127" applyNumberFormat="1" applyFont="1" applyAlignment="1">
      <alignment horizontal="left"/>
    </xf>
    <xf numFmtId="0" fontId="73" fillId="0" borderId="0" xfId="155" applyFont="1" applyBorder="1" applyAlignment="1">
      <alignment vertical="center"/>
    </xf>
    <xf numFmtId="1" fontId="51" fillId="0" borderId="0" xfId="127" applyNumberFormat="1" applyAlignment="1" applyProtection="1">
      <alignment wrapText="1"/>
      <protection locked="0"/>
    </xf>
    <xf numFmtId="0" fontId="42" fillId="0" borderId="34" xfId="127" applyFont="1" applyBorder="1" applyAlignment="1" applyProtection="1">
      <alignment horizontal="center" vertical="center" wrapText="1"/>
      <protection locked="0"/>
    </xf>
    <xf numFmtId="4" fontId="42" fillId="0" borderId="34" xfId="127" applyNumberFormat="1" applyFont="1" applyBorder="1" applyAlignment="1" applyProtection="1">
      <alignment horizontal="center" vertical="center" wrapText="1"/>
      <protection locked="0"/>
    </xf>
    <xf numFmtId="1" fontId="42" fillId="0" borderId="34" xfId="127" applyNumberFormat="1" applyFont="1" applyBorder="1" applyAlignment="1" applyProtection="1">
      <alignment horizontal="center" vertical="center" wrapText="1"/>
      <protection locked="0"/>
    </xf>
    <xf numFmtId="0" fontId="87" fillId="49" borderId="34" xfId="127" applyFont="1" applyFill="1" applyBorder="1" applyAlignment="1" applyProtection="1">
      <alignment horizontal="left" vertical="center" wrapText="1"/>
      <protection locked="0"/>
    </xf>
    <xf numFmtId="0" fontId="79" fillId="0" borderId="34" xfId="127" applyFont="1" applyFill="1" applyBorder="1" applyAlignment="1" applyProtection="1">
      <alignment vertical="center" wrapText="1"/>
      <protection locked="0"/>
    </xf>
    <xf numFmtId="4" fontId="42" fillId="49" borderId="34" xfId="127" applyNumberFormat="1" applyFont="1" applyFill="1" applyBorder="1" applyAlignment="1" applyProtection="1">
      <alignment horizontal="center" vertical="center" wrapText="1"/>
      <protection locked="0"/>
    </xf>
    <xf numFmtId="2" fontId="42" fillId="52" borderId="34" xfId="127" applyNumberFormat="1" applyFont="1" applyFill="1" applyBorder="1" applyAlignment="1" applyProtection="1">
      <alignment horizontal="center" vertical="center" wrapText="1"/>
      <protection locked="0"/>
    </xf>
    <xf numFmtId="0" fontId="87" fillId="49" borderId="83" xfId="127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71" fillId="0" borderId="54" xfId="0" applyFont="1" applyBorder="1" applyAlignment="1">
      <alignment horizontal="left" wrapText="1"/>
    </xf>
    <xf numFmtId="0" fontId="0" fillId="0" borderId="39" xfId="0" applyBorder="1" applyAlignment="1">
      <alignment horizontal="left"/>
    </xf>
    <xf numFmtId="0" fontId="0" fillId="0" borderId="107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71" fillId="0" borderId="75" xfId="0" applyFont="1" applyBorder="1" applyAlignment="1">
      <alignment horizontal="left" vertical="center" wrapText="1"/>
    </xf>
    <xf numFmtId="0" fontId="71" fillId="0" borderId="76" xfId="0" applyFont="1" applyBorder="1" applyAlignment="1">
      <alignment horizontal="left" vertical="center" wrapText="1"/>
    </xf>
    <xf numFmtId="0" fontId="71" fillId="0" borderId="40" xfId="0" applyFont="1" applyBorder="1" applyAlignment="1">
      <alignment horizontal="left" vertical="center" wrapText="1"/>
    </xf>
    <xf numFmtId="0" fontId="71" fillId="0" borderId="54" xfId="0" applyFont="1" applyBorder="1" applyAlignment="1">
      <alignment horizontal="left" vertical="center" wrapText="1"/>
    </xf>
    <xf numFmtId="0" fontId="71" fillId="0" borderId="49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48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2" fillId="54" borderId="0" xfId="127" applyFont="1" applyFill="1" applyAlignment="1" applyProtection="1">
      <alignment horizontal="center" wrapText="1"/>
      <protection locked="0"/>
    </xf>
    <xf numFmtId="0" fontId="15" fillId="0" borderId="0" xfId="127" applyFont="1" applyFill="1" applyBorder="1" applyAlignment="1" applyProtection="1">
      <alignment horizontal="center"/>
      <protection locked="0"/>
    </xf>
    <xf numFmtId="0" fontId="41" fillId="53" borderId="83" xfId="127" applyFont="1" applyFill="1" applyBorder="1" applyAlignment="1" applyProtection="1">
      <alignment horizontal="center" vertical="center" wrapText="1"/>
      <protection locked="0"/>
    </xf>
    <xf numFmtId="0" fontId="41" fillId="53" borderId="87" xfId="127" applyFont="1" applyFill="1" applyBorder="1" applyAlignment="1" applyProtection="1">
      <alignment horizontal="center" vertical="center" wrapText="1"/>
      <protection locked="0"/>
    </xf>
    <xf numFmtId="0" fontId="41" fillId="53" borderId="84" xfId="127" applyFont="1" applyFill="1" applyBorder="1" applyAlignment="1" applyProtection="1">
      <alignment horizontal="center" vertical="center" wrapText="1"/>
      <protection locked="0"/>
    </xf>
    <xf numFmtId="0" fontId="79" fillId="53" borderId="34" xfId="127" applyFont="1" applyFill="1" applyBorder="1" applyAlignment="1" applyProtection="1">
      <alignment horizontal="center" vertical="center" wrapText="1"/>
      <protection locked="0"/>
    </xf>
    <xf numFmtId="0" fontId="86" fillId="53" borderId="34" xfId="127" applyFont="1" applyFill="1" applyBorder="1" applyAlignment="1" applyProtection="1">
      <alignment horizontal="center" vertical="center" wrapText="1"/>
      <protection locked="0"/>
    </xf>
    <xf numFmtId="0" fontId="90" fillId="53" borderId="34" xfId="127" applyFont="1" applyFill="1" applyBorder="1" applyAlignment="1" applyProtection="1">
      <alignment horizontal="center" vertical="center" wrapText="1"/>
      <protection locked="0"/>
    </xf>
    <xf numFmtId="0" fontId="41" fillId="53" borderId="34" xfId="127" applyFont="1" applyFill="1" applyBorder="1" applyAlignment="1" applyProtection="1">
      <alignment horizontal="center" vertical="center" wrapText="1"/>
      <protection locked="0"/>
    </xf>
    <xf numFmtId="1" fontId="41" fillId="53" borderId="34" xfId="127" applyNumberFormat="1" applyFont="1" applyFill="1" applyBorder="1" applyAlignment="1" applyProtection="1">
      <alignment horizontal="center" vertical="center" wrapText="1"/>
      <protection locked="0"/>
    </xf>
    <xf numFmtId="0" fontId="41" fillId="53" borderId="34" xfId="127" applyFont="1" applyFill="1" applyBorder="1" applyAlignment="1" applyProtection="1">
      <alignment horizontal="center" wrapText="1"/>
      <protection locked="0"/>
    </xf>
    <xf numFmtId="2" fontId="41" fillId="53" borderId="97" xfId="127" applyNumberFormat="1" applyFont="1" applyFill="1" applyBorder="1" applyAlignment="1" applyProtection="1">
      <alignment horizontal="center" vertical="center" wrapText="1"/>
      <protection locked="0"/>
    </xf>
    <xf numFmtId="2" fontId="41" fillId="53" borderId="123" xfId="127" applyNumberFormat="1" applyFont="1" applyFill="1" applyBorder="1" applyAlignment="1" applyProtection="1">
      <alignment horizontal="center" vertical="center" wrapText="1"/>
      <protection locked="0"/>
    </xf>
    <xf numFmtId="2" fontId="41" fillId="53" borderId="122" xfId="127" applyNumberFormat="1" applyFont="1" applyFill="1" applyBorder="1" applyAlignment="1" applyProtection="1">
      <alignment horizontal="center" vertical="center" wrapText="1"/>
      <protection locked="0"/>
    </xf>
    <xf numFmtId="2" fontId="41" fillId="53" borderId="121" xfId="127" applyNumberFormat="1" applyFont="1" applyFill="1" applyBorder="1" applyAlignment="1" applyProtection="1">
      <alignment horizontal="center" vertical="center" wrapText="1"/>
      <protection locked="0"/>
    </xf>
    <xf numFmtId="0" fontId="89" fillId="5" borderId="98" xfId="127" applyFont="1" applyFill="1" applyBorder="1" applyAlignment="1">
      <alignment horizontal="left" vertical="center" wrapText="1"/>
    </xf>
    <xf numFmtId="0" fontId="89" fillId="5" borderId="65" xfId="127" applyFont="1" applyFill="1" applyBorder="1" applyAlignment="1">
      <alignment horizontal="left" vertical="center" wrapText="1"/>
    </xf>
    <xf numFmtId="0" fontId="87" fillId="49" borderId="34" xfId="127" applyFont="1" applyFill="1" applyBorder="1" applyAlignment="1" applyProtection="1">
      <alignment horizontal="left" vertical="center" wrapText="1"/>
      <protection locked="0"/>
    </xf>
    <xf numFmtId="167" fontId="42" fillId="52" borderId="34" xfId="127" applyNumberFormat="1" applyFont="1" applyFill="1" applyBorder="1" applyAlignment="1" applyProtection="1">
      <alignment horizontal="center" vertical="center" wrapText="1"/>
      <protection locked="0"/>
    </xf>
    <xf numFmtId="1" fontId="86" fillId="51" borderId="83" xfId="140" applyNumberFormat="1" applyFont="1" applyFill="1" applyBorder="1" applyAlignment="1" applyProtection="1">
      <alignment horizontal="center" vertical="center" wrapText="1"/>
      <protection locked="0"/>
    </xf>
    <xf numFmtId="1" fontId="86" fillId="51" borderId="84" xfId="140" applyNumberFormat="1" applyFont="1" applyFill="1" applyBorder="1" applyAlignment="1" applyProtection="1">
      <alignment horizontal="center" vertical="center" wrapText="1"/>
      <protection locked="0"/>
    </xf>
    <xf numFmtId="0" fontId="15" fillId="5" borderId="65" xfId="127" applyFont="1" applyFill="1" applyBorder="1" applyAlignment="1">
      <alignment horizontal="left" vertical="center" wrapText="1"/>
    </xf>
    <xf numFmtId="0" fontId="87" fillId="49" borderId="83" xfId="127" applyFont="1" applyFill="1" applyBorder="1" applyAlignment="1" applyProtection="1">
      <alignment horizontal="left" vertical="center" wrapText="1"/>
      <protection locked="0"/>
    </xf>
    <xf numFmtId="0" fontId="87" fillId="49" borderId="84" xfId="127" applyFont="1" applyFill="1" applyBorder="1" applyAlignment="1" applyProtection="1">
      <alignment horizontal="left" vertical="center" wrapText="1"/>
      <protection locked="0"/>
    </xf>
    <xf numFmtId="167" fontId="42" fillId="52" borderId="83" xfId="127" applyNumberFormat="1" applyFont="1" applyFill="1" applyBorder="1" applyAlignment="1" applyProtection="1">
      <alignment horizontal="center" vertical="center" wrapText="1"/>
      <protection locked="0"/>
    </xf>
    <xf numFmtId="167" fontId="42" fillId="52" borderId="84" xfId="127" applyNumberFormat="1" applyFont="1" applyFill="1" applyBorder="1" applyAlignment="1" applyProtection="1">
      <alignment horizontal="center" vertical="center" wrapText="1"/>
      <protection locked="0"/>
    </xf>
    <xf numFmtId="0" fontId="51" fillId="0" borderId="120" xfId="127" applyFill="1" applyBorder="1" applyAlignment="1">
      <alignment horizontal="left" vertical="top" wrapText="1"/>
    </xf>
    <xf numFmtId="0" fontId="51" fillId="0" borderId="0" xfId="127" applyFill="1" applyBorder="1" applyAlignment="1">
      <alignment horizontal="left" vertical="top" wrapText="1"/>
    </xf>
    <xf numFmtId="0" fontId="81" fillId="50" borderId="0" xfId="127" applyFont="1" applyFill="1" applyBorder="1" applyAlignment="1" applyProtection="1">
      <alignment horizontal="center" vertical="center"/>
      <protection locked="0"/>
    </xf>
    <xf numFmtId="0" fontId="82" fillId="50" borderId="0" xfId="127" applyFont="1" applyFill="1" applyBorder="1" applyAlignment="1" applyProtection="1">
      <alignment horizontal="center" vertical="center" wrapText="1"/>
      <protection locked="0"/>
    </xf>
    <xf numFmtId="0" fontId="15" fillId="0" borderId="0" xfId="127" applyFont="1" applyAlignment="1">
      <alignment horizontal="center"/>
    </xf>
    <xf numFmtId="0" fontId="89" fillId="5" borderId="65" xfId="127" applyFont="1" applyFill="1" applyBorder="1" applyAlignment="1">
      <alignment horizontal="center" vertical="center" wrapText="1"/>
    </xf>
    <xf numFmtId="0" fontId="87" fillId="0" borderId="34" xfId="127" applyFont="1" applyFill="1" applyBorder="1" applyAlignment="1" applyProtection="1">
      <alignment horizontal="left" vertical="center" wrapText="1"/>
      <protection locked="0"/>
    </xf>
    <xf numFmtId="167" fontId="42" fillId="0" borderId="34" xfId="127" applyNumberFormat="1" applyFont="1" applyFill="1" applyBorder="1" applyAlignment="1" applyProtection="1">
      <alignment horizontal="center" vertical="center" wrapText="1"/>
      <protection locked="0"/>
    </xf>
    <xf numFmtId="1" fontId="86" fillId="0" borderId="83" xfId="127" applyNumberFormat="1" applyFont="1" applyFill="1" applyBorder="1" applyAlignment="1" applyProtection="1">
      <alignment horizontal="center" vertical="center" wrapText="1"/>
      <protection locked="0"/>
    </xf>
    <xf numFmtId="1" fontId="86" fillId="0" borderId="84" xfId="127" applyNumberFormat="1" applyFont="1" applyFill="1" applyBorder="1" applyAlignment="1" applyProtection="1">
      <alignment horizontal="center" vertical="center" wrapText="1"/>
      <protection locked="0"/>
    </xf>
    <xf numFmtId="0" fontId="89" fillId="5" borderId="34" xfId="127" applyFont="1" applyFill="1" applyBorder="1" applyAlignment="1">
      <alignment horizontal="center" vertical="center" wrapText="1"/>
    </xf>
    <xf numFmtId="1" fontId="86" fillId="0" borderId="34" xfId="127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 shrinkToFit="1"/>
    </xf>
    <xf numFmtId="0" fontId="13" fillId="2" borderId="18" xfId="1" applyFont="1" applyFill="1" applyBorder="1" applyAlignment="1">
      <alignment horizontal="center" vertical="center" wrapText="1" shrinkToFit="1"/>
    </xf>
    <xf numFmtId="0" fontId="17" fillId="2" borderId="17" xfId="1" applyFont="1" applyFill="1" applyBorder="1" applyAlignment="1">
      <alignment horizontal="center" vertical="center" wrapText="1" shrinkToFit="1"/>
    </xf>
    <xf numFmtId="0" fontId="13" fillId="0" borderId="21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center" vertical="center" wrapText="1" shrinkToFit="1"/>
    </xf>
    <xf numFmtId="0" fontId="4" fillId="0" borderId="1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12" fillId="2" borderId="2" xfId="1" applyFont="1" applyFill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center" vertical="center" wrapText="1" shrinkToFit="1"/>
    </xf>
    <xf numFmtId="0" fontId="4" fillId="0" borderId="6" xfId="1" applyFont="1" applyBorder="1" applyAlignment="1">
      <alignment horizontal="center" vertical="center" wrapText="1" shrinkToFit="1"/>
    </xf>
    <xf numFmtId="0" fontId="4" fillId="0" borderId="13" xfId="1" applyFont="1" applyBorder="1" applyAlignment="1">
      <alignment horizontal="center" vertical="center" wrapText="1" shrinkToFit="1"/>
    </xf>
    <xf numFmtId="0" fontId="4" fillId="0" borderId="11" xfId="1" applyFont="1" applyBorder="1" applyAlignment="1">
      <alignment horizontal="center" vertical="center" wrapText="1" shrinkToFit="1"/>
    </xf>
    <xf numFmtId="0" fontId="2" fillId="0" borderId="60" xfId="1" applyFont="1" applyBorder="1" applyAlignment="1">
      <alignment horizontal="center" vertical="center" wrapText="1" shrinkToFit="1"/>
    </xf>
    <xf numFmtId="0" fontId="2" fillId="0" borderId="63" xfId="1" applyFont="1" applyBorder="1" applyAlignment="1">
      <alignment horizontal="center" vertical="center" wrapText="1" shrinkToFit="1"/>
    </xf>
    <xf numFmtId="0" fontId="2" fillId="0" borderId="69" xfId="1" applyFont="1" applyBorder="1" applyAlignment="1">
      <alignment horizontal="center" vertical="center" wrapText="1" shrinkToFit="1"/>
    </xf>
    <xf numFmtId="0" fontId="16" fillId="0" borderId="61" xfId="1" applyFont="1" applyBorder="1" applyAlignment="1">
      <alignment horizontal="center" vertical="center" wrapText="1" shrinkToFit="1"/>
    </xf>
    <xf numFmtId="0" fontId="16" fillId="0" borderId="64" xfId="1" applyFont="1" applyBorder="1" applyAlignment="1">
      <alignment horizontal="center" vertical="center" wrapText="1" shrinkToFit="1"/>
    </xf>
    <xf numFmtId="0" fontId="16" fillId="0" borderId="70" xfId="1" applyFont="1" applyBorder="1" applyAlignment="1">
      <alignment horizontal="center" vertical="center" wrapText="1" shrinkToFit="1"/>
    </xf>
    <xf numFmtId="0" fontId="16" fillId="0" borderId="62" xfId="1" applyFont="1" applyBorder="1" applyAlignment="1">
      <alignment horizontal="center" vertical="center" wrapText="1" shrinkToFit="1"/>
    </xf>
    <xf numFmtId="0" fontId="16" fillId="0" borderId="65" xfId="1" applyFont="1" applyBorder="1" applyAlignment="1">
      <alignment horizontal="center" vertical="center" wrapText="1" shrinkToFit="1"/>
    </xf>
    <xf numFmtId="0" fontId="16" fillId="0" borderId="67" xfId="1" applyFont="1" applyBorder="1" applyAlignment="1">
      <alignment horizontal="center" vertical="center" wrapText="1" shrinkToFit="1"/>
    </xf>
    <xf numFmtId="0" fontId="16" fillId="0" borderId="71" xfId="1" applyFont="1" applyBorder="1" applyAlignment="1">
      <alignment horizontal="center" vertical="center" wrapText="1" shrinkToFit="1"/>
    </xf>
    <xf numFmtId="0" fontId="9" fillId="2" borderId="34" xfId="1" applyFont="1" applyFill="1" applyBorder="1" applyAlignment="1">
      <alignment horizontal="center" vertical="center" wrapText="1" shrinkToFit="1"/>
    </xf>
    <xf numFmtId="0" fontId="9" fillId="0" borderId="0" xfId="1" applyFont="1" applyBorder="1" applyAlignment="1">
      <alignment horizontal="center"/>
    </xf>
    <xf numFmtId="0" fontId="9" fillId="2" borderId="17" xfId="1" applyFont="1" applyFill="1" applyBorder="1" applyAlignment="1">
      <alignment horizontal="center" vertical="center" wrapText="1" shrinkToFit="1"/>
    </xf>
    <xf numFmtId="0" fontId="9" fillId="2" borderId="2" xfId="1" applyFont="1" applyFill="1" applyBorder="1" applyAlignment="1">
      <alignment horizontal="center" vertical="center" wrapText="1" shrinkToFit="1"/>
    </xf>
    <xf numFmtId="0" fontId="9" fillId="2" borderId="36" xfId="1" applyFont="1" applyFill="1" applyBorder="1" applyAlignment="1">
      <alignment horizontal="center" vertical="center" wrapText="1" shrinkToFit="1"/>
    </xf>
    <xf numFmtId="0" fontId="9" fillId="2" borderId="58" xfId="1" applyFont="1" applyFill="1" applyBorder="1" applyAlignment="1">
      <alignment horizontal="center" vertical="center" wrapText="1" shrinkToFit="1"/>
    </xf>
    <xf numFmtId="0" fontId="9" fillId="2" borderId="18" xfId="1" applyFont="1" applyFill="1" applyBorder="1" applyAlignment="1">
      <alignment horizontal="center" vertical="center" wrapText="1" shrinkToFit="1"/>
    </xf>
    <xf numFmtId="0" fontId="2" fillId="0" borderId="59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16" fillId="0" borderId="60" xfId="1" applyFont="1" applyBorder="1" applyAlignment="1">
      <alignment horizontal="left" vertical="center" wrapText="1"/>
    </xf>
    <xf numFmtId="0" fontId="16" fillId="0" borderId="63" xfId="1" applyFont="1" applyBorder="1" applyAlignment="1">
      <alignment horizontal="left" vertical="center" wrapText="1"/>
    </xf>
    <xf numFmtId="0" fontId="16" fillId="0" borderId="69" xfId="1" applyFont="1" applyBorder="1" applyAlignment="1">
      <alignment horizontal="left" vertical="center" wrapText="1"/>
    </xf>
    <xf numFmtId="0" fontId="2" fillId="0" borderId="83" xfId="1" applyFont="1" applyBorder="1" applyAlignment="1">
      <alignment horizontal="center" vertical="center" wrapText="1" shrinkToFit="1"/>
    </xf>
    <xf numFmtId="0" fontId="2" fillId="0" borderId="84" xfId="1" applyBorder="1" applyAlignment="1">
      <alignment horizontal="center" vertical="center" wrapText="1" shrinkToFit="1"/>
    </xf>
    <xf numFmtId="0" fontId="2" fillId="0" borderId="83" xfId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wrapText="1"/>
    </xf>
    <xf numFmtId="0" fontId="52" fillId="4" borderId="83" xfId="1" applyFont="1" applyFill="1" applyBorder="1" applyAlignment="1">
      <alignment horizontal="left" vertical="top" wrapText="1" shrinkToFit="1"/>
    </xf>
    <xf numFmtId="0" fontId="52" fillId="4" borderId="84" xfId="1" applyFont="1" applyFill="1" applyBorder="1" applyAlignment="1">
      <alignment horizontal="left" vertical="top" wrapText="1" shrinkToFit="1"/>
    </xf>
    <xf numFmtId="0" fontId="6" fillId="0" borderId="0" xfId="1" applyFont="1" applyAlignment="1">
      <alignment horizontal="center"/>
    </xf>
    <xf numFmtId="4" fontId="4" fillId="0" borderId="0" xfId="1" applyNumberFormat="1" applyFont="1" applyAlignment="1">
      <alignment horizontal="left"/>
    </xf>
    <xf numFmtId="4" fontId="12" fillId="0" borderId="0" xfId="1" applyNumberFormat="1" applyFont="1" applyAlignment="1">
      <alignment horizontal="left"/>
    </xf>
  </cellXfs>
  <cellStyles count="16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4" xfId="34"/>
    <cellStyle name="Accent4 - 20%" xfId="35"/>
    <cellStyle name="Accent4 - 40%" xfId="36"/>
    <cellStyle name="Accent4 - 60%" xfId="37"/>
    <cellStyle name="Accent5" xfId="38"/>
    <cellStyle name="Accent5 - 20%" xfId="39"/>
    <cellStyle name="Accent5 - 40%" xfId="40"/>
    <cellStyle name="Accent5 - 60%" xfId="41"/>
    <cellStyle name="Accent6" xfId="42"/>
    <cellStyle name="Accent6 - 20%" xfId="43"/>
    <cellStyle name="Accent6 - 40%" xfId="44"/>
    <cellStyle name="Accent6 - 60%" xfId="45"/>
    <cellStyle name="Bad" xfId="46"/>
    <cellStyle name="Calculation" xfId="47"/>
    <cellStyle name="Check Cell" xfId="48"/>
    <cellStyle name="Emphasis 1" xfId="49"/>
    <cellStyle name="Emphasis 2" xfId="50"/>
    <cellStyle name="Emphasis 3" xfId="51"/>
    <cellStyle name="Euro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" xfId="62"/>
    <cellStyle name="Normal 2" xfId="63"/>
    <cellStyle name="Note" xfId="64"/>
    <cellStyle name="Output" xfId="65"/>
    <cellStyle name="SAPBEXaggData" xfId="66"/>
    <cellStyle name="SAPBEXaggDataEmph" xfId="67"/>
    <cellStyle name="SAPBEXaggItem" xfId="68"/>
    <cellStyle name="SAPBEXaggItemX" xfId="69"/>
    <cellStyle name="SAPBEXchaText" xfId="70"/>
    <cellStyle name="SAPBEXexcBad7" xfId="71"/>
    <cellStyle name="SAPBEXexcBad8" xfId="72"/>
    <cellStyle name="SAPBEXexcBad9" xfId="73"/>
    <cellStyle name="SAPBEXexcCritical4" xfId="74"/>
    <cellStyle name="SAPBEXexcCritical5" xfId="75"/>
    <cellStyle name="SAPBEXexcCritical6" xfId="76"/>
    <cellStyle name="SAPBEXexcGood1" xfId="77"/>
    <cellStyle name="SAPBEXexcGood2" xfId="78"/>
    <cellStyle name="SAPBEXexcGood3" xfId="79"/>
    <cellStyle name="SAPBEXfilterDrill" xfId="80"/>
    <cellStyle name="SAPBEXfilterItem" xfId="81"/>
    <cellStyle name="SAPBEXfilterText" xfId="82"/>
    <cellStyle name="SAPBEXformats" xfId="83"/>
    <cellStyle name="SAPBEXheaderItem" xfId="84"/>
    <cellStyle name="SAPBEXheaderText" xfId="85"/>
    <cellStyle name="SAPBEXHLevel0" xfId="86"/>
    <cellStyle name="SAPBEXHLevel0X" xfId="87"/>
    <cellStyle name="SAPBEXHLevel1" xfId="88"/>
    <cellStyle name="SAPBEXHLevel1X" xfId="89"/>
    <cellStyle name="SAPBEXHLevel2" xfId="90"/>
    <cellStyle name="SAPBEXHLevel2X" xfId="91"/>
    <cellStyle name="SAPBEXHLevel3" xfId="92"/>
    <cellStyle name="SAPBEXHLevel3X" xfId="93"/>
    <cellStyle name="SAPBEXinputData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Sheet Title" xfId="105"/>
    <cellStyle name="Title" xfId="106"/>
    <cellStyle name="Total" xfId="107"/>
    <cellStyle name="Warning Text" xfId="108"/>
    <cellStyle name="Гиперссылка 2" xfId="109"/>
    <cellStyle name="Гиперссылка 2 2" xfId="110"/>
    <cellStyle name="Гиперссылка 2 2 2" xfId="111"/>
    <cellStyle name="Гиперссылка 2 2 3" xfId="112"/>
    <cellStyle name="Гиперссылка 2 2 4" xfId="113"/>
    <cellStyle name="Гиперссылка 2 2 5" xfId="114"/>
    <cellStyle name="Гиперссылка 2 2 6" xfId="156"/>
    <cellStyle name="Гиперссылка 2 2 7" xfId="157"/>
    <cellStyle name="Гиперссылка 2 3" xfId="115"/>
    <cellStyle name="Гиперссылка 2 4" xfId="116"/>
    <cellStyle name="Гиперссылка 2 5" xfId="117"/>
    <cellStyle name="Гиперссылка 3" xfId="118"/>
    <cellStyle name="Гиперссылка 4" xfId="119"/>
    <cellStyle name="Денежный 2" xfId="120"/>
    <cellStyle name="Обычный" xfId="0" builtinId="0"/>
    <cellStyle name="Обычный 10" xfId="121"/>
    <cellStyle name="Обычный 11" xfId="122"/>
    <cellStyle name="Обычный 12" xfId="123"/>
    <cellStyle name="Обычный 13" xfId="124"/>
    <cellStyle name="Обычный 14" xfId="125"/>
    <cellStyle name="Обычный 15" xfId="158"/>
    <cellStyle name="Обычный 2" xfId="126"/>
    <cellStyle name="Обычный 2 2" xfId="127"/>
    <cellStyle name="Обычный 2 2 2" xfId="128"/>
    <cellStyle name="Обычный 2 2 2 2" xfId="129"/>
    <cellStyle name="Обычный 2 2 2 3" xfId="130"/>
    <cellStyle name="Обычный 2 2 2 4" xfId="131"/>
    <cellStyle name="Обычный 2 2 2 5" xfId="132"/>
    <cellStyle name="Обычный 2 2 2 6" xfId="159"/>
    <cellStyle name="Обычный 2 2 2 7" xfId="160"/>
    <cellStyle name="Обычный 2 2 3" xfId="133"/>
    <cellStyle name="Обычный 2 2 4" xfId="134"/>
    <cellStyle name="Обычный 2 2 5" xfId="135"/>
    <cellStyle name="Обычный 2 2 6" xfId="161"/>
    <cellStyle name="Обычный 2 2 7" xfId="162"/>
    <cellStyle name="Обычный 2 3" xfId="3"/>
    <cellStyle name="Обычный 2 4" xfId="136"/>
    <cellStyle name="Обычный 2 5" xfId="137"/>
    <cellStyle name="Обычный 2 6" xfId="138"/>
    <cellStyle name="Обычный 2 7" xfId="163"/>
    <cellStyle name="Обычный 2 8" xfId="164"/>
    <cellStyle name="Обычный 2_Цена GrandLine опт" xfId="1"/>
    <cellStyle name="Обычный 3" xfId="139"/>
    <cellStyle name="Обычный 3 2" xfId="140"/>
    <cellStyle name="Обычный 3 2 2" xfId="165"/>
    <cellStyle name="Обычный 3 2 2 2" xfId="166"/>
    <cellStyle name="Обычный 3 2 2 3" xfId="167"/>
    <cellStyle name="Обычный 3 2 3" xfId="168"/>
    <cellStyle name="Обычный 4" xfId="141"/>
    <cellStyle name="Обычный 4 2" xfId="142"/>
    <cellStyle name="Обычный 4 3" xfId="143"/>
    <cellStyle name="Обычный 5" xfId="144"/>
    <cellStyle name="Обычный 5 2" xfId="145"/>
    <cellStyle name="Обычный 6" xfId="146"/>
    <cellStyle name="Обычный 7" xfId="147"/>
    <cellStyle name="Обычный 8" xfId="148"/>
    <cellStyle name="Обычный 9" xfId="149"/>
    <cellStyle name="Обычный_Прайс на Петрофлекс 03.03.05." xfId="2"/>
    <cellStyle name="Обычный_прайс розница" xfId="155"/>
    <cellStyle name="Обычный_прайс розница 2_прайс базовый" xfId="154"/>
    <cellStyle name="Пояснение 2" xfId="150"/>
    <cellStyle name="Процентный 2" xfId="151"/>
    <cellStyle name="Стиль 1" xfId="152"/>
    <cellStyle name="Финансовый 2" xfId="1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1390650</xdr:colOff>
      <xdr:row>5</xdr:row>
      <xdr:rowOff>49928</xdr:rowOff>
    </xdr:to>
    <xdr:pic>
      <xdr:nvPicPr>
        <xdr:cNvPr id="2" name="Рисунок 1" descr="AK logo точечный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0"/>
          <a:ext cx="1228725" cy="1107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1</xdr:row>
      <xdr:rowOff>66675</xdr:rowOff>
    </xdr:from>
    <xdr:to>
      <xdr:col>6</xdr:col>
      <xdr:colOff>333375</xdr:colOff>
      <xdr:row>6</xdr:row>
      <xdr:rowOff>127000</xdr:rowOff>
    </xdr:to>
    <xdr:pic>
      <xdr:nvPicPr>
        <xdr:cNvPr id="2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4700" y="257175"/>
          <a:ext cx="1946275" cy="1012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460375</xdr:colOff>
      <xdr:row>0</xdr:row>
      <xdr:rowOff>0</xdr:rowOff>
    </xdr:from>
    <xdr:to>
      <xdr:col>1</xdr:col>
      <xdr:colOff>1905000</xdr:colOff>
      <xdr:row>5</xdr:row>
      <xdr:rowOff>190500</xdr:rowOff>
    </xdr:to>
    <xdr:pic>
      <xdr:nvPicPr>
        <xdr:cNvPr id="3" name="Рисунок 2" descr="AK logo точечный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9975" y="0"/>
          <a:ext cx="149225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4375150</xdr:colOff>
      <xdr:row>0</xdr:row>
      <xdr:rowOff>0</xdr:rowOff>
    </xdr:from>
    <xdr:to>
      <xdr:col>5</xdr:col>
      <xdr:colOff>555625</xdr:colOff>
      <xdr:row>5</xdr:row>
      <xdr:rowOff>76200</xdr:rowOff>
    </xdr:to>
    <xdr:pic>
      <xdr:nvPicPr>
        <xdr:cNvPr id="2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1975" y="0"/>
          <a:ext cx="1771650" cy="1028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31750</xdr:rowOff>
    </xdr:from>
    <xdr:to>
      <xdr:col>1</xdr:col>
      <xdr:colOff>1317625</xdr:colOff>
      <xdr:row>6</xdr:row>
      <xdr:rowOff>15875</xdr:rowOff>
    </xdr:to>
    <xdr:pic>
      <xdr:nvPicPr>
        <xdr:cNvPr id="3" name="Рисунок 2" descr="AK logo точечный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600" y="31750"/>
          <a:ext cx="612775" cy="1127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701056</xdr:colOff>
      <xdr:row>0</xdr:row>
      <xdr:rowOff>136016</xdr:rowOff>
    </xdr:from>
    <xdr:to>
      <xdr:col>1</xdr:col>
      <xdr:colOff>2034153</xdr:colOff>
      <xdr:row>6</xdr:row>
      <xdr:rowOff>113008</xdr:rowOff>
    </xdr:to>
    <xdr:pic>
      <xdr:nvPicPr>
        <xdr:cNvPr id="2" name="Рисунок 1" descr="AK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231" y="136016"/>
          <a:ext cx="1333097" cy="1129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105834</xdr:colOff>
      <xdr:row>0</xdr:row>
      <xdr:rowOff>74083</xdr:rowOff>
    </xdr:from>
    <xdr:to>
      <xdr:col>1</xdr:col>
      <xdr:colOff>1582209</xdr:colOff>
      <xdr:row>6</xdr:row>
      <xdr:rowOff>50949</xdr:rowOff>
    </xdr:to>
    <xdr:pic>
      <xdr:nvPicPr>
        <xdr:cNvPr id="2" name="Рисунок 1" descr="AK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5384" y="74083"/>
          <a:ext cx="1476375" cy="11865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1333500</xdr:colOff>
      <xdr:row>6</xdr:row>
      <xdr:rowOff>68941</xdr:rowOff>
    </xdr:to>
    <xdr:pic>
      <xdr:nvPicPr>
        <xdr:cNvPr id="2" name="Рисунок 1" descr="AK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38100"/>
          <a:ext cx="1476375" cy="11833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412750</xdr:colOff>
      <xdr:row>0</xdr:row>
      <xdr:rowOff>0</xdr:rowOff>
    </xdr:from>
    <xdr:to>
      <xdr:col>1</xdr:col>
      <xdr:colOff>1970802</xdr:colOff>
      <xdr:row>6</xdr:row>
      <xdr:rowOff>190499</xdr:rowOff>
    </xdr:to>
    <xdr:pic>
      <xdr:nvPicPr>
        <xdr:cNvPr id="2" name="Рисунок 1" descr="AK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6125" y="0"/>
          <a:ext cx="1558052" cy="12477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1\Common\&#1059;&#1050;\&#1051;&#1080;&#1092;&#1072;&#1085;&#1086;&#1074;&#1072;\&#1044;&#1083;&#1103;%20&#1088;&#1091;&#1082;&#1086;&#1074;&#1086;&#1076;&#1080;&#1090;%20&#1085;&#1072;&#1087;&#1088;&#1072;&#1074;&#1083;&#1077;&#1085;&#1080;&#1081;\&#1055;&#1083;&#1072;&#1085;-&#1092;&#1072;&#1082;&#1090;%202010\!_&#1062;&#1047;&#1052;&#1055;_&#1040;&#1085;&#1072;&#1083;&#1080;&#1090;&#1080;&#1082;&#1072;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ТИКА"/>
      <sheetName val="Доходность"/>
      <sheetName val="ЦЗМП_филиалы_2010"/>
      <sheetName val="Финансы_ЦЗМП_2010"/>
      <sheetName val="ЦЗМП_2010"/>
      <sheetName val="Москва"/>
      <sheetName val="С-Перербург"/>
      <sheetName val="Саратов"/>
      <sheetName val="Воронеж"/>
      <sheetName val="Киров"/>
      <sheetName val="ННовгород"/>
      <sheetName val="Курск"/>
      <sheetName val="Казань"/>
      <sheetName val="ЦЗМП_2010 (РЕГ)"/>
      <sheetName val="ш"/>
      <sheetName val="2010"/>
      <sheetName val="2009"/>
      <sheetName val="2008"/>
      <sheetName val="2007"/>
      <sheetName val="С-Петербур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33"/>
  <sheetViews>
    <sheetView tabSelected="1" workbookViewId="0">
      <selection activeCell="E29" sqref="E29"/>
    </sheetView>
  </sheetViews>
  <sheetFormatPr defaultRowHeight="15"/>
  <cols>
    <col min="1" max="1" width="27.7109375" customWidth="1"/>
    <col min="2" max="2" width="10.7109375" customWidth="1"/>
    <col min="3" max="3" width="13.140625" customWidth="1"/>
    <col min="4" max="4" width="9.42578125" customWidth="1"/>
    <col min="5" max="5" width="9.85546875" customWidth="1"/>
    <col min="6" max="6" width="9.28515625" customWidth="1"/>
    <col min="7" max="7" width="12.28515625" customWidth="1"/>
    <col min="8" max="8" width="16.42578125" customWidth="1"/>
    <col min="9" max="9" width="66.28515625" customWidth="1"/>
  </cols>
  <sheetData>
    <row r="1" spans="1:10" ht="15.75">
      <c r="A1" s="266"/>
      <c r="B1" s="266"/>
      <c r="C1" s="266"/>
      <c r="D1" s="266"/>
      <c r="E1" s="266"/>
      <c r="F1" s="266"/>
      <c r="G1" s="203"/>
      <c r="H1" s="266"/>
      <c r="I1" s="266"/>
      <c r="J1" s="266"/>
    </row>
    <row r="2" spans="1:10" ht="15.75">
      <c r="A2" s="266"/>
      <c r="B2" s="207"/>
      <c r="C2" s="278" t="s">
        <v>0</v>
      </c>
      <c r="D2" s="266"/>
      <c r="E2" s="266"/>
      <c r="F2" s="266"/>
      <c r="G2" s="207"/>
      <c r="H2" s="266"/>
      <c r="I2" s="207"/>
      <c r="J2" s="278"/>
    </row>
    <row r="3" spans="1:10" ht="15.75">
      <c r="A3" s="211"/>
      <c r="B3" s="207"/>
      <c r="C3" s="278" t="s">
        <v>132</v>
      </c>
      <c r="D3" s="211"/>
      <c r="E3" s="213"/>
      <c r="F3" s="212"/>
      <c r="G3" s="209"/>
      <c r="H3" s="211"/>
      <c r="I3" s="207"/>
      <c r="J3" s="278"/>
    </row>
    <row r="4" spans="1:10" ht="20.25">
      <c r="A4" s="208"/>
      <c r="B4" s="207"/>
      <c r="C4" s="278" t="s">
        <v>2</v>
      </c>
      <c r="D4" s="210"/>
      <c r="E4" s="210"/>
      <c r="F4" s="203"/>
      <c r="G4" s="209"/>
      <c r="H4" s="208"/>
      <c r="I4" s="207"/>
      <c r="J4" s="278"/>
    </row>
    <row r="5" spans="1:10" ht="15.75">
      <c r="A5" s="205"/>
      <c r="B5" s="203"/>
      <c r="C5" s="203"/>
      <c r="D5" s="203"/>
      <c r="E5" s="206"/>
      <c r="G5" s="206"/>
      <c r="H5" s="205"/>
      <c r="I5" s="204" t="s">
        <v>5</v>
      </c>
      <c r="J5" s="203"/>
    </row>
    <row r="8" spans="1:10" ht="15" customHeight="1">
      <c r="A8" s="312" t="s">
        <v>131</v>
      </c>
      <c r="B8" s="312"/>
      <c r="C8" s="312"/>
      <c r="D8" s="312"/>
      <c r="E8" s="312"/>
      <c r="F8" s="312"/>
      <c r="G8" s="312"/>
      <c r="H8" s="313"/>
      <c r="I8" s="313"/>
    </row>
    <row r="9" spans="1:10">
      <c r="A9" s="314" t="s">
        <v>130</v>
      </c>
      <c r="B9" s="315" t="s">
        <v>129</v>
      </c>
      <c r="C9" s="316" t="s">
        <v>128</v>
      </c>
      <c r="D9" s="316" t="s">
        <v>127</v>
      </c>
      <c r="E9" s="316"/>
      <c r="F9" s="316" t="s">
        <v>126</v>
      </c>
      <c r="G9" s="316" t="s">
        <v>125</v>
      </c>
      <c r="H9" s="316" t="s">
        <v>124</v>
      </c>
      <c r="I9" s="311" t="s">
        <v>123</v>
      </c>
      <c r="J9" s="276"/>
    </row>
    <row r="10" spans="1:10" ht="15.75" thickBot="1">
      <c r="A10" s="314"/>
      <c r="B10" s="316"/>
      <c r="C10" s="316"/>
      <c r="D10" s="202" t="s">
        <v>122</v>
      </c>
      <c r="E10" s="202" t="s">
        <v>121</v>
      </c>
      <c r="F10" s="316"/>
      <c r="G10" s="316"/>
      <c r="H10" s="317"/>
      <c r="I10" s="311"/>
      <c r="J10" s="276"/>
    </row>
    <row r="11" spans="1:10">
      <c r="A11" s="306" t="s">
        <v>120</v>
      </c>
      <c r="B11" s="281">
        <v>35</v>
      </c>
      <c r="C11" s="174" t="s">
        <v>107</v>
      </c>
      <c r="D11" s="173">
        <v>6</v>
      </c>
      <c r="E11" s="172">
        <v>0.216</v>
      </c>
      <c r="F11" s="281">
        <v>2000</v>
      </c>
      <c r="G11" s="171">
        <f>F11*E11</f>
        <v>432</v>
      </c>
      <c r="H11" s="200">
        <f>G11/(0.72*D11)</f>
        <v>100</v>
      </c>
      <c r="I11" s="283" t="s">
        <v>119</v>
      </c>
    </row>
    <row r="12" spans="1:10">
      <c r="A12" s="307"/>
      <c r="B12" s="309"/>
      <c r="C12" s="168" t="s">
        <v>107</v>
      </c>
      <c r="D12" s="166">
        <v>8</v>
      </c>
      <c r="E12" s="167">
        <v>0.28799999999999998</v>
      </c>
      <c r="F12" s="309"/>
      <c r="G12" s="165">
        <f>F11*E12</f>
        <v>576</v>
      </c>
      <c r="H12" s="201">
        <f>G12/(0.72*D12)</f>
        <v>100</v>
      </c>
      <c r="I12" s="310"/>
    </row>
    <row r="13" spans="1:10" ht="15.75" thickBot="1">
      <c r="A13" s="308"/>
      <c r="B13" s="282"/>
      <c r="C13" s="196" t="s">
        <v>105</v>
      </c>
      <c r="D13" s="195">
        <v>6</v>
      </c>
      <c r="E13" s="194">
        <v>0.432</v>
      </c>
      <c r="F13" s="282"/>
      <c r="G13" s="193">
        <f>F11*E13</f>
        <v>864</v>
      </c>
      <c r="H13" s="199">
        <f>G13/(0.72*D13)</f>
        <v>200</v>
      </c>
      <c r="I13" s="284"/>
    </row>
    <row r="14" spans="1:10">
      <c r="A14" s="306" t="s">
        <v>118</v>
      </c>
      <c r="B14" s="281">
        <v>37</v>
      </c>
      <c r="C14" s="174" t="s">
        <v>107</v>
      </c>
      <c r="D14" s="173">
        <v>12</v>
      </c>
      <c r="E14" s="172">
        <v>0.432</v>
      </c>
      <c r="F14" s="281">
        <v>2405</v>
      </c>
      <c r="G14" s="171">
        <f>F14*E14</f>
        <v>1038.96</v>
      </c>
      <c r="H14" s="200">
        <f>G14/(0.72*D14)</f>
        <v>120.25</v>
      </c>
      <c r="I14" s="283" t="s">
        <v>117</v>
      </c>
    </row>
    <row r="15" spans="1:10" ht="15.75" thickBot="1">
      <c r="A15" s="308"/>
      <c r="B15" s="282"/>
      <c r="C15" s="196" t="s">
        <v>105</v>
      </c>
      <c r="D15" s="195">
        <v>6</v>
      </c>
      <c r="E15" s="194">
        <v>0.432</v>
      </c>
      <c r="F15" s="282"/>
      <c r="G15" s="193">
        <f>F14*E15</f>
        <v>1038.96</v>
      </c>
      <c r="H15" s="199">
        <f>G15/(0.72*D15)</f>
        <v>240.5</v>
      </c>
      <c r="I15" s="310"/>
    </row>
    <row r="16" spans="1:10">
      <c r="A16" s="306" t="s">
        <v>116</v>
      </c>
      <c r="B16" s="281">
        <v>40</v>
      </c>
      <c r="C16" s="174" t="s">
        <v>107</v>
      </c>
      <c r="D16" s="173">
        <v>12</v>
      </c>
      <c r="E16" s="172">
        <v>0.432</v>
      </c>
      <c r="F16" s="281">
        <v>2618</v>
      </c>
      <c r="G16" s="171">
        <f>F16*E16</f>
        <v>1130.9759999999999</v>
      </c>
      <c r="H16" s="170">
        <f t="shared" ref="H16:H29" si="0">G16/(0.72*D16)</f>
        <v>130.89999999999998</v>
      </c>
      <c r="I16" s="310"/>
    </row>
    <row r="17" spans="1:9" ht="15.75" thickBot="1">
      <c r="A17" s="308"/>
      <c r="B17" s="282"/>
      <c r="C17" s="196" t="s">
        <v>105</v>
      </c>
      <c r="D17" s="195">
        <v>6</v>
      </c>
      <c r="E17" s="194">
        <v>0.432</v>
      </c>
      <c r="F17" s="282"/>
      <c r="G17" s="193">
        <f>F16*E17</f>
        <v>1130.9759999999999</v>
      </c>
      <c r="H17" s="192">
        <f t="shared" si="0"/>
        <v>261.79999999999995</v>
      </c>
      <c r="I17" s="284"/>
    </row>
    <row r="18" spans="1:9" ht="18.75" customHeight="1">
      <c r="A18" s="306" t="s">
        <v>115</v>
      </c>
      <c r="B18" s="281">
        <v>40</v>
      </c>
      <c r="C18" s="174" t="s">
        <v>107</v>
      </c>
      <c r="D18" s="173">
        <v>6</v>
      </c>
      <c r="E18" s="172">
        <v>0.216</v>
      </c>
      <c r="F18" s="281">
        <v>2850</v>
      </c>
      <c r="G18" s="171">
        <f>F18*E18</f>
        <v>615.6</v>
      </c>
      <c r="H18" s="170">
        <f t="shared" si="0"/>
        <v>142.5</v>
      </c>
      <c r="I18" s="283" t="s">
        <v>114</v>
      </c>
    </row>
    <row r="19" spans="1:9" ht="18" customHeight="1" thickBot="1">
      <c r="A19" s="308"/>
      <c r="B19" s="282"/>
      <c r="C19" s="196" t="s">
        <v>107</v>
      </c>
      <c r="D19" s="195">
        <v>12</v>
      </c>
      <c r="E19" s="194">
        <v>0.432</v>
      </c>
      <c r="F19" s="282"/>
      <c r="G19" s="193">
        <f>F18*E19</f>
        <v>1231.2</v>
      </c>
      <c r="H19" s="192">
        <f t="shared" si="0"/>
        <v>142.5</v>
      </c>
      <c r="I19" s="284"/>
    </row>
    <row r="20" spans="1:9" ht="15" customHeight="1">
      <c r="A20" s="306" t="s">
        <v>113</v>
      </c>
      <c r="B20" s="281">
        <v>45</v>
      </c>
      <c r="C20" s="174" t="s">
        <v>107</v>
      </c>
      <c r="D20" s="173">
        <v>8</v>
      </c>
      <c r="E20" s="172">
        <v>0.28799999999999998</v>
      </c>
      <c r="F20" s="281">
        <v>2940</v>
      </c>
      <c r="G20" s="171">
        <f>F20*E20</f>
        <v>846.71999999999991</v>
      </c>
      <c r="H20" s="198">
        <f t="shared" si="0"/>
        <v>147</v>
      </c>
      <c r="I20" s="294" t="s">
        <v>112</v>
      </c>
    </row>
    <row r="21" spans="1:9">
      <c r="A21" s="307"/>
      <c r="B21" s="309"/>
      <c r="C21" s="168" t="s">
        <v>107</v>
      </c>
      <c r="D21" s="166">
        <v>6</v>
      </c>
      <c r="E21" s="167">
        <v>0.216</v>
      </c>
      <c r="F21" s="309"/>
      <c r="G21" s="165">
        <f>F20*E21</f>
        <v>635.04</v>
      </c>
      <c r="H21" s="197">
        <f t="shared" si="0"/>
        <v>146.99999999999997</v>
      </c>
      <c r="I21" s="295"/>
    </row>
    <row r="22" spans="1:9" ht="15.75" thickBot="1">
      <c r="A22" s="308"/>
      <c r="B22" s="282"/>
      <c r="C22" s="196" t="s">
        <v>105</v>
      </c>
      <c r="D22" s="195">
        <v>4</v>
      </c>
      <c r="E22" s="194">
        <v>0.28799999999999998</v>
      </c>
      <c r="F22" s="282"/>
      <c r="G22" s="193">
        <f>F20*E22</f>
        <v>846.71999999999991</v>
      </c>
      <c r="H22" s="192">
        <f t="shared" si="0"/>
        <v>294</v>
      </c>
      <c r="I22" s="296"/>
    </row>
    <row r="23" spans="1:9" ht="15" customHeight="1" thickBot="1">
      <c r="A23" s="191" t="s">
        <v>111</v>
      </c>
      <c r="B23" s="280">
        <v>75</v>
      </c>
      <c r="C23" s="163" t="s">
        <v>107</v>
      </c>
      <c r="D23" s="161">
        <v>6</v>
      </c>
      <c r="E23" s="162">
        <v>0.216</v>
      </c>
      <c r="F23" s="280">
        <v>3709</v>
      </c>
      <c r="G23" s="160">
        <f>F23*E23</f>
        <v>801.14400000000001</v>
      </c>
      <c r="H23" s="190">
        <f t="shared" si="0"/>
        <v>185.45</v>
      </c>
      <c r="I23" s="294" t="s">
        <v>110</v>
      </c>
    </row>
    <row r="24" spans="1:9">
      <c r="A24" s="297" t="s">
        <v>109</v>
      </c>
      <c r="B24" s="281">
        <v>80</v>
      </c>
      <c r="C24" s="174" t="s">
        <v>107</v>
      </c>
      <c r="D24" s="173">
        <v>6</v>
      </c>
      <c r="E24" s="172">
        <v>0.216</v>
      </c>
      <c r="F24" s="281">
        <v>4046</v>
      </c>
      <c r="G24" s="171">
        <f>F24*E24</f>
        <v>873.93600000000004</v>
      </c>
      <c r="H24" s="186">
        <f t="shared" si="0"/>
        <v>202.29999999999998</v>
      </c>
      <c r="I24" s="295"/>
    </row>
    <row r="25" spans="1:9" ht="15.75" thickBot="1">
      <c r="A25" s="298"/>
      <c r="B25" s="299"/>
      <c r="C25" s="179" t="s">
        <v>105</v>
      </c>
      <c r="D25" s="189">
        <v>6</v>
      </c>
      <c r="E25" s="188">
        <v>0.28799999999999998</v>
      </c>
      <c r="F25" s="299"/>
      <c r="G25" s="187">
        <f>F24*E25</f>
        <v>1165.2479999999998</v>
      </c>
      <c r="H25" s="186">
        <f t="shared" si="0"/>
        <v>269.73333333333329</v>
      </c>
      <c r="I25" s="296"/>
    </row>
    <row r="26" spans="1:9" ht="15" customHeight="1">
      <c r="A26" s="300" t="s">
        <v>108</v>
      </c>
      <c r="B26" s="303">
        <v>105</v>
      </c>
      <c r="C26" s="174" t="s">
        <v>107</v>
      </c>
      <c r="D26" s="185">
        <v>6</v>
      </c>
      <c r="E26" s="184">
        <v>0.216</v>
      </c>
      <c r="F26" s="303">
        <v>5228</v>
      </c>
      <c r="G26" s="183">
        <f>F26*E26</f>
        <v>1129.248</v>
      </c>
      <c r="H26" s="175">
        <f t="shared" si="0"/>
        <v>261.39999999999998</v>
      </c>
      <c r="I26" s="294" t="s">
        <v>106</v>
      </c>
    </row>
    <row r="27" spans="1:9">
      <c r="A27" s="301"/>
      <c r="B27" s="304"/>
      <c r="C27" s="168" t="s">
        <v>105</v>
      </c>
      <c r="D27" s="182">
        <v>8</v>
      </c>
      <c r="E27" s="181">
        <v>0.28799999999999998</v>
      </c>
      <c r="F27" s="304"/>
      <c r="G27" s="180">
        <f>F26*E27</f>
        <v>1505.664</v>
      </c>
      <c r="H27" s="175">
        <f t="shared" si="0"/>
        <v>261.40000000000003</v>
      </c>
      <c r="I27" s="295"/>
    </row>
    <row r="28" spans="1:9" ht="15.75" thickBot="1">
      <c r="A28" s="302"/>
      <c r="B28" s="305"/>
      <c r="C28" s="179" t="s">
        <v>104</v>
      </c>
      <c r="D28" s="178">
        <v>6</v>
      </c>
      <c r="E28" s="177">
        <v>0.432</v>
      </c>
      <c r="F28" s="305"/>
      <c r="G28" s="176">
        <f>F26*E28</f>
        <v>2258.4960000000001</v>
      </c>
      <c r="H28" s="175">
        <f t="shared" si="0"/>
        <v>522.79999999999995</v>
      </c>
      <c r="I28" s="296"/>
    </row>
    <row r="29" spans="1:9" ht="15" customHeight="1">
      <c r="A29" s="285" t="s">
        <v>103</v>
      </c>
      <c r="B29" s="288"/>
      <c r="C29" s="174" t="s">
        <v>102</v>
      </c>
      <c r="D29" s="173">
        <v>20</v>
      </c>
      <c r="E29" s="172">
        <v>0.28799999999999998</v>
      </c>
      <c r="F29" s="277" t="s">
        <v>208</v>
      </c>
      <c r="G29" s="171" t="e">
        <f>F29*E29</f>
        <v>#VALUE!</v>
      </c>
      <c r="H29" s="170" t="e">
        <f t="shared" si="0"/>
        <v>#VALUE!</v>
      </c>
      <c r="I29" s="291" t="s">
        <v>101</v>
      </c>
    </row>
    <row r="30" spans="1:9">
      <c r="A30" s="286"/>
      <c r="B30" s="289"/>
      <c r="C30" s="168" t="s">
        <v>100</v>
      </c>
      <c r="D30" s="166">
        <v>13</v>
      </c>
      <c r="E30" s="169">
        <v>0.26691599999999999</v>
      </c>
      <c r="F30" s="279">
        <v>4885</v>
      </c>
      <c r="G30" s="165">
        <f>F30*E30</f>
        <v>1303.8846599999999</v>
      </c>
      <c r="H30" s="164">
        <f>G30/(0.6844*D30)</f>
        <v>146.54999999999998</v>
      </c>
      <c r="I30" s="292"/>
    </row>
    <row r="31" spans="1:9">
      <c r="A31" s="286"/>
      <c r="B31" s="289"/>
      <c r="C31" s="168" t="s">
        <v>99</v>
      </c>
      <c r="D31" s="166">
        <v>10</v>
      </c>
      <c r="E31" s="167">
        <v>0.27376</v>
      </c>
      <c r="F31" s="279">
        <v>4877</v>
      </c>
      <c r="G31" s="165">
        <f>F31*E31</f>
        <v>1335.12752</v>
      </c>
      <c r="H31" s="164">
        <f t="shared" ref="H31:H33" si="1">G31/(0.6844*D31)</f>
        <v>195.07999999999998</v>
      </c>
      <c r="I31" s="292"/>
    </row>
    <row r="32" spans="1:9">
      <c r="A32" s="286"/>
      <c r="B32" s="289"/>
      <c r="C32" s="168" t="s">
        <v>98</v>
      </c>
      <c r="D32" s="166">
        <v>8</v>
      </c>
      <c r="E32" s="167">
        <v>0.27376</v>
      </c>
      <c r="F32" s="166">
        <v>4775</v>
      </c>
      <c r="G32" s="165">
        <f>F32*E32</f>
        <v>1307.204</v>
      </c>
      <c r="H32" s="164">
        <f t="shared" si="1"/>
        <v>238.75</v>
      </c>
      <c r="I32" s="292"/>
    </row>
    <row r="33" spans="1:9" ht="15.75" thickBot="1">
      <c r="A33" s="287"/>
      <c r="B33" s="290"/>
      <c r="C33" s="163" t="s">
        <v>97</v>
      </c>
      <c r="D33" s="161">
        <v>4</v>
      </c>
      <c r="E33" s="162">
        <v>0.27376</v>
      </c>
      <c r="F33" s="161">
        <v>5236</v>
      </c>
      <c r="G33" s="160">
        <f>F33*E33</f>
        <v>1433.4073599999999</v>
      </c>
      <c r="H33" s="159">
        <f t="shared" si="1"/>
        <v>523.6</v>
      </c>
      <c r="I33" s="293"/>
    </row>
  </sheetData>
  <mergeCells count="39">
    <mergeCell ref="A29:A33"/>
    <mergeCell ref="B29:B33"/>
    <mergeCell ref="I29:I33"/>
    <mergeCell ref="I23:I25"/>
    <mergeCell ref="A24:A25"/>
    <mergeCell ref="B24:B25"/>
    <mergeCell ref="F24:F25"/>
    <mergeCell ref="A26:A28"/>
    <mergeCell ref="B26:B28"/>
    <mergeCell ref="F26:F28"/>
    <mergeCell ref="I26:I28"/>
    <mergeCell ref="F16:F17"/>
    <mergeCell ref="A18:A19"/>
    <mergeCell ref="B18:B19"/>
    <mergeCell ref="F18:F19"/>
    <mergeCell ref="I18:I19"/>
    <mergeCell ref="A20:A22"/>
    <mergeCell ref="B20:B22"/>
    <mergeCell ref="F20:F22"/>
    <mergeCell ref="I20:I22"/>
    <mergeCell ref="A11:A13"/>
    <mergeCell ref="B11:B13"/>
    <mergeCell ref="F11:F13"/>
    <mergeCell ref="I11:I13"/>
    <mergeCell ref="A14:A15"/>
    <mergeCell ref="B14:B15"/>
    <mergeCell ref="F14:F15"/>
    <mergeCell ref="I14:I17"/>
    <mergeCell ref="A16:A17"/>
    <mergeCell ref="B16:B17"/>
    <mergeCell ref="A8:I8"/>
    <mergeCell ref="A9:A10"/>
    <mergeCell ref="B9:B10"/>
    <mergeCell ref="C9:C10"/>
    <mergeCell ref="D9:E9"/>
    <mergeCell ref="F9:F10"/>
    <mergeCell ref="G9:G10"/>
    <mergeCell ref="H9:H10"/>
    <mergeCell ref="I9:I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opLeftCell="A10" zoomScale="60" zoomScaleNormal="60" workbookViewId="0">
      <selection activeCell="C27" sqref="C27"/>
    </sheetView>
  </sheetViews>
  <sheetFormatPr defaultRowHeight="15"/>
  <cols>
    <col min="1" max="1" width="12" style="214" customWidth="1"/>
    <col min="2" max="2" width="52" style="218" customWidth="1"/>
    <col min="3" max="3" width="76.42578125" style="217" customWidth="1"/>
    <col min="4" max="4" width="12" style="214" customWidth="1"/>
    <col min="5" max="5" width="15.140625" style="214" customWidth="1"/>
    <col min="6" max="6" width="17.28515625" style="216" customWidth="1"/>
    <col min="7" max="7" width="7.42578125" style="216" customWidth="1"/>
    <col min="8" max="8" width="7" style="216" customWidth="1"/>
    <col min="9" max="9" width="7.85546875" style="216" customWidth="1"/>
    <col min="10" max="10" width="11.42578125" style="215" customWidth="1"/>
    <col min="11" max="11" width="20.28515625" style="215" customWidth="1"/>
    <col min="12" max="12" width="15.7109375" style="214" customWidth="1"/>
    <col min="13" max="13" width="10.42578125" style="214" bestFit="1" customWidth="1"/>
    <col min="14" max="252" width="9.140625" style="214"/>
    <col min="253" max="253" width="12" style="214" customWidth="1"/>
    <col min="254" max="254" width="52" style="214" customWidth="1"/>
    <col min="255" max="255" width="76.42578125" style="214" customWidth="1"/>
    <col min="256" max="256" width="12" style="214" customWidth="1"/>
    <col min="257" max="257" width="15.140625" style="214" customWidth="1"/>
    <col min="258" max="258" width="17.28515625" style="214" customWidth="1"/>
    <col min="259" max="259" width="7.42578125" style="214" customWidth="1"/>
    <col min="260" max="260" width="7" style="214" customWidth="1"/>
    <col min="261" max="261" width="7.85546875" style="214" customWidth="1"/>
    <col min="262" max="262" width="11.42578125" style="214" customWidth="1"/>
    <col min="263" max="263" width="9.140625" style="214" customWidth="1"/>
    <col min="264" max="264" width="12.5703125" style="214" customWidth="1"/>
    <col min="265" max="266" width="9.140625" style="214"/>
    <col min="267" max="267" width="8.7109375" style="214" customWidth="1"/>
    <col min="268" max="268" width="15.7109375" style="214" customWidth="1"/>
    <col min="269" max="269" width="10.42578125" style="214" bestFit="1" customWidth="1"/>
    <col min="270" max="508" width="9.140625" style="214"/>
    <col min="509" max="509" width="12" style="214" customWidth="1"/>
    <col min="510" max="510" width="52" style="214" customWidth="1"/>
    <col min="511" max="511" width="76.42578125" style="214" customWidth="1"/>
    <col min="512" max="512" width="12" style="214" customWidth="1"/>
    <col min="513" max="513" width="15.140625" style="214" customWidth="1"/>
    <col min="514" max="514" width="17.28515625" style="214" customWidth="1"/>
    <col min="515" max="515" width="7.42578125" style="214" customWidth="1"/>
    <col min="516" max="516" width="7" style="214" customWidth="1"/>
    <col min="517" max="517" width="7.85546875" style="214" customWidth="1"/>
    <col min="518" max="518" width="11.42578125" style="214" customWidth="1"/>
    <col min="519" max="519" width="9.140625" style="214" customWidth="1"/>
    <col min="520" max="520" width="12.5703125" style="214" customWidth="1"/>
    <col min="521" max="522" width="9.140625" style="214"/>
    <col min="523" max="523" width="8.7109375" style="214" customWidth="1"/>
    <col min="524" max="524" width="15.7109375" style="214" customWidth="1"/>
    <col min="525" max="525" width="10.42578125" style="214" bestFit="1" customWidth="1"/>
    <col min="526" max="764" width="9.140625" style="214"/>
    <col min="765" max="765" width="12" style="214" customWidth="1"/>
    <col min="766" max="766" width="52" style="214" customWidth="1"/>
    <col min="767" max="767" width="76.42578125" style="214" customWidth="1"/>
    <col min="768" max="768" width="12" style="214" customWidth="1"/>
    <col min="769" max="769" width="15.140625" style="214" customWidth="1"/>
    <col min="770" max="770" width="17.28515625" style="214" customWidth="1"/>
    <col min="771" max="771" width="7.42578125" style="214" customWidth="1"/>
    <col min="772" max="772" width="7" style="214" customWidth="1"/>
    <col min="773" max="773" width="7.85546875" style="214" customWidth="1"/>
    <col min="774" max="774" width="11.42578125" style="214" customWidth="1"/>
    <col min="775" max="775" width="9.140625" style="214" customWidth="1"/>
    <col min="776" max="776" width="12.5703125" style="214" customWidth="1"/>
    <col min="777" max="778" width="9.140625" style="214"/>
    <col min="779" max="779" width="8.7109375" style="214" customWidth="1"/>
    <col min="780" max="780" width="15.7109375" style="214" customWidth="1"/>
    <col min="781" max="781" width="10.42578125" style="214" bestFit="1" customWidth="1"/>
    <col min="782" max="1020" width="9.140625" style="214"/>
    <col min="1021" max="1021" width="12" style="214" customWidth="1"/>
    <col min="1022" max="1022" width="52" style="214" customWidth="1"/>
    <col min="1023" max="1023" width="76.42578125" style="214" customWidth="1"/>
    <col min="1024" max="1024" width="12" style="214" customWidth="1"/>
    <col min="1025" max="1025" width="15.140625" style="214" customWidth="1"/>
    <col min="1026" max="1026" width="17.28515625" style="214" customWidth="1"/>
    <col min="1027" max="1027" width="7.42578125" style="214" customWidth="1"/>
    <col min="1028" max="1028" width="7" style="214" customWidth="1"/>
    <col min="1029" max="1029" width="7.85546875" style="214" customWidth="1"/>
    <col min="1030" max="1030" width="11.42578125" style="214" customWidth="1"/>
    <col min="1031" max="1031" width="9.140625" style="214" customWidth="1"/>
    <col min="1032" max="1032" width="12.5703125" style="214" customWidth="1"/>
    <col min="1033" max="1034" width="9.140625" style="214"/>
    <col min="1035" max="1035" width="8.7109375" style="214" customWidth="1"/>
    <col min="1036" max="1036" width="15.7109375" style="214" customWidth="1"/>
    <col min="1037" max="1037" width="10.42578125" style="214" bestFit="1" customWidth="1"/>
    <col min="1038" max="1276" width="9.140625" style="214"/>
    <col min="1277" max="1277" width="12" style="214" customWidth="1"/>
    <col min="1278" max="1278" width="52" style="214" customWidth="1"/>
    <col min="1279" max="1279" width="76.42578125" style="214" customWidth="1"/>
    <col min="1280" max="1280" width="12" style="214" customWidth="1"/>
    <col min="1281" max="1281" width="15.140625" style="214" customWidth="1"/>
    <col min="1282" max="1282" width="17.28515625" style="214" customWidth="1"/>
    <col min="1283" max="1283" width="7.42578125" style="214" customWidth="1"/>
    <col min="1284" max="1284" width="7" style="214" customWidth="1"/>
    <col min="1285" max="1285" width="7.85546875" style="214" customWidth="1"/>
    <col min="1286" max="1286" width="11.42578125" style="214" customWidth="1"/>
    <col min="1287" max="1287" width="9.140625" style="214" customWidth="1"/>
    <col min="1288" max="1288" width="12.5703125" style="214" customWidth="1"/>
    <col min="1289" max="1290" width="9.140625" style="214"/>
    <col min="1291" max="1291" width="8.7109375" style="214" customWidth="1"/>
    <col min="1292" max="1292" width="15.7109375" style="214" customWidth="1"/>
    <col min="1293" max="1293" width="10.42578125" style="214" bestFit="1" customWidth="1"/>
    <col min="1294" max="1532" width="9.140625" style="214"/>
    <col min="1533" max="1533" width="12" style="214" customWidth="1"/>
    <col min="1534" max="1534" width="52" style="214" customWidth="1"/>
    <col min="1535" max="1535" width="76.42578125" style="214" customWidth="1"/>
    <col min="1536" max="1536" width="12" style="214" customWidth="1"/>
    <col min="1537" max="1537" width="15.140625" style="214" customWidth="1"/>
    <col min="1538" max="1538" width="17.28515625" style="214" customWidth="1"/>
    <col min="1539" max="1539" width="7.42578125" style="214" customWidth="1"/>
    <col min="1540" max="1540" width="7" style="214" customWidth="1"/>
    <col min="1541" max="1541" width="7.85546875" style="214" customWidth="1"/>
    <col min="1542" max="1542" width="11.42578125" style="214" customWidth="1"/>
    <col min="1543" max="1543" width="9.140625" style="214" customWidth="1"/>
    <col min="1544" max="1544" width="12.5703125" style="214" customWidth="1"/>
    <col min="1545" max="1546" width="9.140625" style="214"/>
    <col min="1547" max="1547" width="8.7109375" style="214" customWidth="1"/>
    <col min="1548" max="1548" width="15.7109375" style="214" customWidth="1"/>
    <col min="1549" max="1549" width="10.42578125" style="214" bestFit="1" customWidth="1"/>
    <col min="1550" max="1788" width="9.140625" style="214"/>
    <col min="1789" max="1789" width="12" style="214" customWidth="1"/>
    <col min="1790" max="1790" width="52" style="214" customWidth="1"/>
    <col min="1791" max="1791" width="76.42578125" style="214" customWidth="1"/>
    <col min="1792" max="1792" width="12" style="214" customWidth="1"/>
    <col min="1793" max="1793" width="15.140625" style="214" customWidth="1"/>
    <col min="1794" max="1794" width="17.28515625" style="214" customWidth="1"/>
    <col min="1795" max="1795" width="7.42578125" style="214" customWidth="1"/>
    <col min="1796" max="1796" width="7" style="214" customWidth="1"/>
    <col min="1797" max="1797" width="7.85546875" style="214" customWidth="1"/>
    <col min="1798" max="1798" width="11.42578125" style="214" customWidth="1"/>
    <col min="1799" max="1799" width="9.140625" style="214" customWidth="1"/>
    <col min="1800" max="1800" width="12.5703125" style="214" customWidth="1"/>
    <col min="1801" max="1802" width="9.140625" style="214"/>
    <col min="1803" max="1803" width="8.7109375" style="214" customWidth="1"/>
    <col min="1804" max="1804" width="15.7109375" style="214" customWidth="1"/>
    <col min="1805" max="1805" width="10.42578125" style="214" bestFit="1" customWidth="1"/>
    <col min="1806" max="2044" width="9.140625" style="214"/>
    <col min="2045" max="2045" width="12" style="214" customWidth="1"/>
    <col min="2046" max="2046" width="52" style="214" customWidth="1"/>
    <col min="2047" max="2047" width="76.42578125" style="214" customWidth="1"/>
    <col min="2048" max="2048" width="12" style="214" customWidth="1"/>
    <col min="2049" max="2049" width="15.140625" style="214" customWidth="1"/>
    <col min="2050" max="2050" width="17.28515625" style="214" customWidth="1"/>
    <col min="2051" max="2051" width="7.42578125" style="214" customWidth="1"/>
    <col min="2052" max="2052" width="7" style="214" customWidth="1"/>
    <col min="2053" max="2053" width="7.85546875" style="214" customWidth="1"/>
    <col min="2054" max="2054" width="11.42578125" style="214" customWidth="1"/>
    <col min="2055" max="2055" width="9.140625" style="214" customWidth="1"/>
    <col min="2056" max="2056" width="12.5703125" style="214" customWidth="1"/>
    <col min="2057" max="2058" width="9.140625" style="214"/>
    <col min="2059" max="2059" width="8.7109375" style="214" customWidth="1"/>
    <col min="2060" max="2060" width="15.7109375" style="214" customWidth="1"/>
    <col min="2061" max="2061" width="10.42578125" style="214" bestFit="1" customWidth="1"/>
    <col min="2062" max="2300" width="9.140625" style="214"/>
    <col min="2301" max="2301" width="12" style="214" customWidth="1"/>
    <col min="2302" max="2302" width="52" style="214" customWidth="1"/>
    <col min="2303" max="2303" width="76.42578125" style="214" customWidth="1"/>
    <col min="2304" max="2304" width="12" style="214" customWidth="1"/>
    <col min="2305" max="2305" width="15.140625" style="214" customWidth="1"/>
    <col min="2306" max="2306" width="17.28515625" style="214" customWidth="1"/>
    <col min="2307" max="2307" width="7.42578125" style="214" customWidth="1"/>
    <col min="2308" max="2308" width="7" style="214" customWidth="1"/>
    <col min="2309" max="2309" width="7.85546875" style="214" customWidth="1"/>
    <col min="2310" max="2310" width="11.42578125" style="214" customWidth="1"/>
    <col min="2311" max="2311" width="9.140625" style="214" customWidth="1"/>
    <col min="2312" max="2312" width="12.5703125" style="214" customWidth="1"/>
    <col min="2313" max="2314" width="9.140625" style="214"/>
    <col min="2315" max="2315" width="8.7109375" style="214" customWidth="1"/>
    <col min="2316" max="2316" width="15.7109375" style="214" customWidth="1"/>
    <col min="2317" max="2317" width="10.42578125" style="214" bestFit="1" customWidth="1"/>
    <col min="2318" max="2556" width="9.140625" style="214"/>
    <col min="2557" max="2557" width="12" style="214" customWidth="1"/>
    <col min="2558" max="2558" width="52" style="214" customWidth="1"/>
    <col min="2559" max="2559" width="76.42578125" style="214" customWidth="1"/>
    <col min="2560" max="2560" width="12" style="214" customWidth="1"/>
    <col min="2561" max="2561" width="15.140625" style="214" customWidth="1"/>
    <col min="2562" max="2562" width="17.28515625" style="214" customWidth="1"/>
    <col min="2563" max="2563" width="7.42578125" style="214" customWidth="1"/>
    <col min="2564" max="2564" width="7" style="214" customWidth="1"/>
    <col min="2565" max="2565" width="7.85546875" style="214" customWidth="1"/>
    <col min="2566" max="2566" width="11.42578125" style="214" customWidth="1"/>
    <col min="2567" max="2567" width="9.140625" style="214" customWidth="1"/>
    <col min="2568" max="2568" width="12.5703125" style="214" customWidth="1"/>
    <col min="2569" max="2570" width="9.140625" style="214"/>
    <col min="2571" max="2571" width="8.7109375" style="214" customWidth="1"/>
    <col min="2572" max="2572" width="15.7109375" style="214" customWidth="1"/>
    <col min="2573" max="2573" width="10.42578125" style="214" bestFit="1" customWidth="1"/>
    <col min="2574" max="2812" width="9.140625" style="214"/>
    <col min="2813" max="2813" width="12" style="214" customWidth="1"/>
    <col min="2814" max="2814" width="52" style="214" customWidth="1"/>
    <col min="2815" max="2815" width="76.42578125" style="214" customWidth="1"/>
    <col min="2816" max="2816" width="12" style="214" customWidth="1"/>
    <col min="2817" max="2817" width="15.140625" style="214" customWidth="1"/>
    <col min="2818" max="2818" width="17.28515625" style="214" customWidth="1"/>
    <col min="2819" max="2819" width="7.42578125" style="214" customWidth="1"/>
    <col min="2820" max="2820" width="7" style="214" customWidth="1"/>
    <col min="2821" max="2821" width="7.85546875" style="214" customWidth="1"/>
    <col min="2822" max="2822" width="11.42578125" style="214" customWidth="1"/>
    <col min="2823" max="2823" width="9.140625" style="214" customWidth="1"/>
    <col min="2824" max="2824" width="12.5703125" style="214" customWidth="1"/>
    <col min="2825" max="2826" width="9.140625" style="214"/>
    <col min="2827" max="2827" width="8.7109375" style="214" customWidth="1"/>
    <col min="2828" max="2828" width="15.7109375" style="214" customWidth="1"/>
    <col min="2829" max="2829" width="10.42578125" style="214" bestFit="1" customWidth="1"/>
    <col min="2830" max="3068" width="9.140625" style="214"/>
    <col min="3069" max="3069" width="12" style="214" customWidth="1"/>
    <col min="3070" max="3070" width="52" style="214" customWidth="1"/>
    <col min="3071" max="3071" width="76.42578125" style="214" customWidth="1"/>
    <col min="3072" max="3072" width="12" style="214" customWidth="1"/>
    <col min="3073" max="3073" width="15.140625" style="214" customWidth="1"/>
    <col min="3074" max="3074" width="17.28515625" style="214" customWidth="1"/>
    <col min="3075" max="3075" width="7.42578125" style="214" customWidth="1"/>
    <col min="3076" max="3076" width="7" style="214" customWidth="1"/>
    <col min="3077" max="3077" width="7.85546875" style="214" customWidth="1"/>
    <col min="3078" max="3078" width="11.42578125" style="214" customWidth="1"/>
    <col min="3079" max="3079" width="9.140625" style="214" customWidth="1"/>
    <col min="3080" max="3080" width="12.5703125" style="214" customWidth="1"/>
    <col min="3081" max="3082" width="9.140625" style="214"/>
    <col min="3083" max="3083" width="8.7109375" style="214" customWidth="1"/>
    <col min="3084" max="3084" width="15.7109375" style="214" customWidth="1"/>
    <col min="3085" max="3085" width="10.42578125" style="214" bestFit="1" customWidth="1"/>
    <col min="3086" max="3324" width="9.140625" style="214"/>
    <col min="3325" max="3325" width="12" style="214" customWidth="1"/>
    <col min="3326" max="3326" width="52" style="214" customWidth="1"/>
    <col min="3327" max="3327" width="76.42578125" style="214" customWidth="1"/>
    <col min="3328" max="3328" width="12" style="214" customWidth="1"/>
    <col min="3329" max="3329" width="15.140625" style="214" customWidth="1"/>
    <col min="3330" max="3330" width="17.28515625" style="214" customWidth="1"/>
    <col min="3331" max="3331" width="7.42578125" style="214" customWidth="1"/>
    <col min="3332" max="3332" width="7" style="214" customWidth="1"/>
    <col min="3333" max="3333" width="7.85546875" style="214" customWidth="1"/>
    <col min="3334" max="3334" width="11.42578125" style="214" customWidth="1"/>
    <col min="3335" max="3335" width="9.140625" style="214" customWidth="1"/>
    <col min="3336" max="3336" width="12.5703125" style="214" customWidth="1"/>
    <col min="3337" max="3338" width="9.140625" style="214"/>
    <col min="3339" max="3339" width="8.7109375" style="214" customWidth="1"/>
    <col min="3340" max="3340" width="15.7109375" style="214" customWidth="1"/>
    <col min="3341" max="3341" width="10.42578125" style="214" bestFit="1" customWidth="1"/>
    <col min="3342" max="3580" width="9.140625" style="214"/>
    <col min="3581" max="3581" width="12" style="214" customWidth="1"/>
    <col min="3582" max="3582" width="52" style="214" customWidth="1"/>
    <col min="3583" max="3583" width="76.42578125" style="214" customWidth="1"/>
    <col min="3584" max="3584" width="12" style="214" customWidth="1"/>
    <col min="3585" max="3585" width="15.140625" style="214" customWidth="1"/>
    <col min="3586" max="3586" width="17.28515625" style="214" customWidth="1"/>
    <col min="3587" max="3587" width="7.42578125" style="214" customWidth="1"/>
    <col min="3588" max="3588" width="7" style="214" customWidth="1"/>
    <col min="3589" max="3589" width="7.85546875" style="214" customWidth="1"/>
    <col min="3590" max="3590" width="11.42578125" style="214" customWidth="1"/>
    <col min="3591" max="3591" width="9.140625" style="214" customWidth="1"/>
    <col min="3592" max="3592" width="12.5703125" style="214" customWidth="1"/>
    <col min="3593" max="3594" width="9.140625" style="214"/>
    <col min="3595" max="3595" width="8.7109375" style="214" customWidth="1"/>
    <col min="3596" max="3596" width="15.7109375" style="214" customWidth="1"/>
    <col min="3597" max="3597" width="10.42578125" style="214" bestFit="1" customWidth="1"/>
    <col min="3598" max="3836" width="9.140625" style="214"/>
    <col min="3837" max="3837" width="12" style="214" customWidth="1"/>
    <col min="3838" max="3838" width="52" style="214" customWidth="1"/>
    <col min="3839" max="3839" width="76.42578125" style="214" customWidth="1"/>
    <col min="3840" max="3840" width="12" style="214" customWidth="1"/>
    <col min="3841" max="3841" width="15.140625" style="214" customWidth="1"/>
    <col min="3842" max="3842" width="17.28515625" style="214" customWidth="1"/>
    <col min="3843" max="3843" width="7.42578125" style="214" customWidth="1"/>
    <col min="3844" max="3844" width="7" style="214" customWidth="1"/>
    <col min="3845" max="3845" width="7.85546875" style="214" customWidth="1"/>
    <col min="3846" max="3846" width="11.42578125" style="214" customWidth="1"/>
    <col min="3847" max="3847" width="9.140625" style="214" customWidth="1"/>
    <col min="3848" max="3848" width="12.5703125" style="214" customWidth="1"/>
    <col min="3849" max="3850" width="9.140625" style="214"/>
    <col min="3851" max="3851" width="8.7109375" style="214" customWidth="1"/>
    <col min="3852" max="3852" width="15.7109375" style="214" customWidth="1"/>
    <col min="3853" max="3853" width="10.42578125" style="214" bestFit="1" customWidth="1"/>
    <col min="3854" max="4092" width="9.140625" style="214"/>
    <col min="4093" max="4093" width="12" style="214" customWidth="1"/>
    <col min="4094" max="4094" width="52" style="214" customWidth="1"/>
    <col min="4095" max="4095" width="76.42578125" style="214" customWidth="1"/>
    <col min="4096" max="4096" width="12" style="214" customWidth="1"/>
    <col min="4097" max="4097" width="15.140625" style="214" customWidth="1"/>
    <col min="4098" max="4098" width="17.28515625" style="214" customWidth="1"/>
    <col min="4099" max="4099" width="7.42578125" style="214" customWidth="1"/>
    <col min="4100" max="4100" width="7" style="214" customWidth="1"/>
    <col min="4101" max="4101" width="7.85546875" style="214" customWidth="1"/>
    <col min="4102" max="4102" width="11.42578125" style="214" customWidth="1"/>
    <col min="4103" max="4103" width="9.140625" style="214" customWidth="1"/>
    <col min="4104" max="4104" width="12.5703125" style="214" customWidth="1"/>
    <col min="4105" max="4106" width="9.140625" style="214"/>
    <col min="4107" max="4107" width="8.7109375" style="214" customWidth="1"/>
    <col min="4108" max="4108" width="15.7109375" style="214" customWidth="1"/>
    <col min="4109" max="4109" width="10.42578125" style="214" bestFit="1" customWidth="1"/>
    <col min="4110" max="4348" width="9.140625" style="214"/>
    <col min="4349" max="4349" width="12" style="214" customWidth="1"/>
    <col min="4350" max="4350" width="52" style="214" customWidth="1"/>
    <col min="4351" max="4351" width="76.42578125" style="214" customWidth="1"/>
    <col min="4352" max="4352" width="12" style="214" customWidth="1"/>
    <col min="4353" max="4353" width="15.140625" style="214" customWidth="1"/>
    <col min="4354" max="4354" width="17.28515625" style="214" customWidth="1"/>
    <col min="4355" max="4355" width="7.42578125" style="214" customWidth="1"/>
    <col min="4356" max="4356" width="7" style="214" customWidth="1"/>
    <col min="4357" max="4357" width="7.85546875" style="214" customWidth="1"/>
    <col min="4358" max="4358" width="11.42578125" style="214" customWidth="1"/>
    <col min="4359" max="4359" width="9.140625" style="214" customWidth="1"/>
    <col min="4360" max="4360" width="12.5703125" style="214" customWidth="1"/>
    <col min="4361" max="4362" width="9.140625" style="214"/>
    <col min="4363" max="4363" width="8.7109375" style="214" customWidth="1"/>
    <col min="4364" max="4364" width="15.7109375" style="214" customWidth="1"/>
    <col min="4365" max="4365" width="10.42578125" style="214" bestFit="1" customWidth="1"/>
    <col min="4366" max="4604" width="9.140625" style="214"/>
    <col min="4605" max="4605" width="12" style="214" customWidth="1"/>
    <col min="4606" max="4606" width="52" style="214" customWidth="1"/>
    <col min="4607" max="4607" width="76.42578125" style="214" customWidth="1"/>
    <col min="4608" max="4608" width="12" style="214" customWidth="1"/>
    <col min="4609" max="4609" width="15.140625" style="214" customWidth="1"/>
    <col min="4610" max="4610" width="17.28515625" style="214" customWidth="1"/>
    <col min="4611" max="4611" width="7.42578125" style="214" customWidth="1"/>
    <col min="4612" max="4612" width="7" style="214" customWidth="1"/>
    <col min="4613" max="4613" width="7.85546875" style="214" customWidth="1"/>
    <col min="4614" max="4614" width="11.42578125" style="214" customWidth="1"/>
    <col min="4615" max="4615" width="9.140625" style="214" customWidth="1"/>
    <col min="4616" max="4616" width="12.5703125" style="214" customWidth="1"/>
    <col min="4617" max="4618" width="9.140625" style="214"/>
    <col min="4619" max="4619" width="8.7109375" style="214" customWidth="1"/>
    <col min="4620" max="4620" width="15.7109375" style="214" customWidth="1"/>
    <col min="4621" max="4621" width="10.42578125" style="214" bestFit="1" customWidth="1"/>
    <col min="4622" max="4860" width="9.140625" style="214"/>
    <col min="4861" max="4861" width="12" style="214" customWidth="1"/>
    <col min="4862" max="4862" width="52" style="214" customWidth="1"/>
    <col min="4863" max="4863" width="76.42578125" style="214" customWidth="1"/>
    <col min="4864" max="4864" width="12" style="214" customWidth="1"/>
    <col min="4865" max="4865" width="15.140625" style="214" customWidth="1"/>
    <col min="4866" max="4866" width="17.28515625" style="214" customWidth="1"/>
    <col min="4867" max="4867" width="7.42578125" style="214" customWidth="1"/>
    <col min="4868" max="4868" width="7" style="214" customWidth="1"/>
    <col min="4869" max="4869" width="7.85546875" style="214" customWidth="1"/>
    <col min="4870" max="4870" width="11.42578125" style="214" customWidth="1"/>
    <col min="4871" max="4871" width="9.140625" style="214" customWidth="1"/>
    <col min="4872" max="4872" width="12.5703125" style="214" customWidth="1"/>
    <col min="4873" max="4874" width="9.140625" style="214"/>
    <col min="4875" max="4875" width="8.7109375" style="214" customWidth="1"/>
    <col min="4876" max="4876" width="15.7109375" style="214" customWidth="1"/>
    <col min="4877" max="4877" width="10.42578125" style="214" bestFit="1" customWidth="1"/>
    <col min="4878" max="5116" width="9.140625" style="214"/>
    <col min="5117" max="5117" width="12" style="214" customWidth="1"/>
    <col min="5118" max="5118" width="52" style="214" customWidth="1"/>
    <col min="5119" max="5119" width="76.42578125" style="214" customWidth="1"/>
    <col min="5120" max="5120" width="12" style="214" customWidth="1"/>
    <col min="5121" max="5121" width="15.140625" style="214" customWidth="1"/>
    <col min="5122" max="5122" width="17.28515625" style="214" customWidth="1"/>
    <col min="5123" max="5123" width="7.42578125" style="214" customWidth="1"/>
    <col min="5124" max="5124" width="7" style="214" customWidth="1"/>
    <col min="5125" max="5125" width="7.85546875" style="214" customWidth="1"/>
    <col min="5126" max="5126" width="11.42578125" style="214" customWidth="1"/>
    <col min="5127" max="5127" width="9.140625" style="214" customWidth="1"/>
    <col min="5128" max="5128" width="12.5703125" style="214" customWidth="1"/>
    <col min="5129" max="5130" width="9.140625" style="214"/>
    <col min="5131" max="5131" width="8.7109375" style="214" customWidth="1"/>
    <col min="5132" max="5132" width="15.7109375" style="214" customWidth="1"/>
    <col min="5133" max="5133" width="10.42578125" style="214" bestFit="1" customWidth="1"/>
    <col min="5134" max="5372" width="9.140625" style="214"/>
    <col min="5373" max="5373" width="12" style="214" customWidth="1"/>
    <col min="5374" max="5374" width="52" style="214" customWidth="1"/>
    <col min="5375" max="5375" width="76.42578125" style="214" customWidth="1"/>
    <col min="5376" max="5376" width="12" style="214" customWidth="1"/>
    <col min="5377" max="5377" width="15.140625" style="214" customWidth="1"/>
    <col min="5378" max="5378" width="17.28515625" style="214" customWidth="1"/>
    <col min="5379" max="5379" width="7.42578125" style="214" customWidth="1"/>
    <col min="5380" max="5380" width="7" style="214" customWidth="1"/>
    <col min="5381" max="5381" width="7.85546875" style="214" customWidth="1"/>
    <col min="5382" max="5382" width="11.42578125" style="214" customWidth="1"/>
    <col min="5383" max="5383" width="9.140625" style="214" customWidth="1"/>
    <col min="5384" max="5384" width="12.5703125" style="214" customWidth="1"/>
    <col min="5385" max="5386" width="9.140625" style="214"/>
    <col min="5387" max="5387" width="8.7109375" style="214" customWidth="1"/>
    <col min="5388" max="5388" width="15.7109375" style="214" customWidth="1"/>
    <col min="5389" max="5389" width="10.42578125" style="214" bestFit="1" customWidth="1"/>
    <col min="5390" max="5628" width="9.140625" style="214"/>
    <col min="5629" max="5629" width="12" style="214" customWidth="1"/>
    <col min="5630" max="5630" width="52" style="214" customWidth="1"/>
    <col min="5631" max="5631" width="76.42578125" style="214" customWidth="1"/>
    <col min="5632" max="5632" width="12" style="214" customWidth="1"/>
    <col min="5633" max="5633" width="15.140625" style="214" customWidth="1"/>
    <col min="5634" max="5634" width="17.28515625" style="214" customWidth="1"/>
    <col min="5635" max="5635" width="7.42578125" style="214" customWidth="1"/>
    <col min="5636" max="5636" width="7" style="214" customWidth="1"/>
    <col min="5637" max="5637" width="7.85546875" style="214" customWidth="1"/>
    <col min="5638" max="5638" width="11.42578125" style="214" customWidth="1"/>
    <col min="5639" max="5639" width="9.140625" style="214" customWidth="1"/>
    <col min="5640" max="5640" width="12.5703125" style="214" customWidth="1"/>
    <col min="5641" max="5642" width="9.140625" style="214"/>
    <col min="5643" max="5643" width="8.7109375" style="214" customWidth="1"/>
    <col min="5644" max="5644" width="15.7109375" style="214" customWidth="1"/>
    <col min="5645" max="5645" width="10.42578125" style="214" bestFit="1" customWidth="1"/>
    <col min="5646" max="5884" width="9.140625" style="214"/>
    <col min="5885" max="5885" width="12" style="214" customWidth="1"/>
    <col min="5886" max="5886" width="52" style="214" customWidth="1"/>
    <col min="5887" max="5887" width="76.42578125" style="214" customWidth="1"/>
    <col min="5888" max="5888" width="12" style="214" customWidth="1"/>
    <col min="5889" max="5889" width="15.140625" style="214" customWidth="1"/>
    <col min="5890" max="5890" width="17.28515625" style="214" customWidth="1"/>
    <col min="5891" max="5891" width="7.42578125" style="214" customWidth="1"/>
    <col min="5892" max="5892" width="7" style="214" customWidth="1"/>
    <col min="5893" max="5893" width="7.85546875" style="214" customWidth="1"/>
    <col min="5894" max="5894" width="11.42578125" style="214" customWidth="1"/>
    <col min="5895" max="5895" width="9.140625" style="214" customWidth="1"/>
    <col min="5896" max="5896" width="12.5703125" style="214" customWidth="1"/>
    <col min="5897" max="5898" width="9.140625" style="214"/>
    <col min="5899" max="5899" width="8.7109375" style="214" customWidth="1"/>
    <col min="5900" max="5900" width="15.7109375" style="214" customWidth="1"/>
    <col min="5901" max="5901" width="10.42578125" style="214" bestFit="1" customWidth="1"/>
    <col min="5902" max="6140" width="9.140625" style="214"/>
    <col min="6141" max="6141" width="12" style="214" customWidth="1"/>
    <col min="6142" max="6142" width="52" style="214" customWidth="1"/>
    <col min="6143" max="6143" width="76.42578125" style="214" customWidth="1"/>
    <col min="6144" max="6144" width="12" style="214" customWidth="1"/>
    <col min="6145" max="6145" width="15.140625" style="214" customWidth="1"/>
    <col min="6146" max="6146" width="17.28515625" style="214" customWidth="1"/>
    <col min="6147" max="6147" width="7.42578125" style="214" customWidth="1"/>
    <col min="6148" max="6148" width="7" style="214" customWidth="1"/>
    <col min="6149" max="6149" width="7.85546875" style="214" customWidth="1"/>
    <col min="6150" max="6150" width="11.42578125" style="214" customWidth="1"/>
    <col min="6151" max="6151" width="9.140625" style="214" customWidth="1"/>
    <col min="6152" max="6152" width="12.5703125" style="214" customWidth="1"/>
    <col min="6153" max="6154" width="9.140625" style="214"/>
    <col min="6155" max="6155" width="8.7109375" style="214" customWidth="1"/>
    <col min="6156" max="6156" width="15.7109375" style="214" customWidth="1"/>
    <col min="6157" max="6157" width="10.42578125" style="214" bestFit="1" customWidth="1"/>
    <col min="6158" max="6396" width="9.140625" style="214"/>
    <col min="6397" max="6397" width="12" style="214" customWidth="1"/>
    <col min="6398" max="6398" width="52" style="214" customWidth="1"/>
    <col min="6399" max="6399" width="76.42578125" style="214" customWidth="1"/>
    <col min="6400" max="6400" width="12" style="214" customWidth="1"/>
    <col min="6401" max="6401" width="15.140625" style="214" customWidth="1"/>
    <col min="6402" max="6402" width="17.28515625" style="214" customWidth="1"/>
    <col min="6403" max="6403" width="7.42578125" style="214" customWidth="1"/>
    <col min="6404" max="6404" width="7" style="214" customWidth="1"/>
    <col min="6405" max="6405" width="7.85546875" style="214" customWidth="1"/>
    <col min="6406" max="6406" width="11.42578125" style="214" customWidth="1"/>
    <col min="6407" max="6407" width="9.140625" style="214" customWidth="1"/>
    <col min="6408" max="6408" width="12.5703125" style="214" customWidth="1"/>
    <col min="6409" max="6410" width="9.140625" style="214"/>
    <col min="6411" max="6411" width="8.7109375" style="214" customWidth="1"/>
    <col min="6412" max="6412" width="15.7109375" style="214" customWidth="1"/>
    <col min="6413" max="6413" width="10.42578125" style="214" bestFit="1" customWidth="1"/>
    <col min="6414" max="6652" width="9.140625" style="214"/>
    <col min="6653" max="6653" width="12" style="214" customWidth="1"/>
    <col min="6654" max="6654" width="52" style="214" customWidth="1"/>
    <col min="6655" max="6655" width="76.42578125" style="214" customWidth="1"/>
    <col min="6656" max="6656" width="12" style="214" customWidth="1"/>
    <col min="6657" max="6657" width="15.140625" style="214" customWidth="1"/>
    <col min="6658" max="6658" width="17.28515625" style="214" customWidth="1"/>
    <col min="6659" max="6659" width="7.42578125" style="214" customWidth="1"/>
    <col min="6660" max="6660" width="7" style="214" customWidth="1"/>
    <col min="6661" max="6661" width="7.85546875" style="214" customWidth="1"/>
    <col min="6662" max="6662" width="11.42578125" style="214" customWidth="1"/>
    <col min="6663" max="6663" width="9.140625" style="214" customWidth="1"/>
    <col min="6664" max="6664" width="12.5703125" style="214" customWidth="1"/>
    <col min="6665" max="6666" width="9.140625" style="214"/>
    <col min="6667" max="6667" width="8.7109375" style="214" customWidth="1"/>
    <col min="6668" max="6668" width="15.7109375" style="214" customWidth="1"/>
    <col min="6669" max="6669" width="10.42578125" style="214" bestFit="1" customWidth="1"/>
    <col min="6670" max="6908" width="9.140625" style="214"/>
    <col min="6909" max="6909" width="12" style="214" customWidth="1"/>
    <col min="6910" max="6910" width="52" style="214" customWidth="1"/>
    <col min="6911" max="6911" width="76.42578125" style="214" customWidth="1"/>
    <col min="6912" max="6912" width="12" style="214" customWidth="1"/>
    <col min="6913" max="6913" width="15.140625" style="214" customWidth="1"/>
    <col min="6914" max="6914" width="17.28515625" style="214" customWidth="1"/>
    <col min="6915" max="6915" width="7.42578125" style="214" customWidth="1"/>
    <col min="6916" max="6916" width="7" style="214" customWidth="1"/>
    <col min="6917" max="6917" width="7.85546875" style="214" customWidth="1"/>
    <col min="6918" max="6918" width="11.42578125" style="214" customWidth="1"/>
    <col min="6919" max="6919" width="9.140625" style="214" customWidth="1"/>
    <col min="6920" max="6920" width="12.5703125" style="214" customWidth="1"/>
    <col min="6921" max="6922" width="9.140625" style="214"/>
    <col min="6923" max="6923" width="8.7109375" style="214" customWidth="1"/>
    <col min="6924" max="6924" width="15.7109375" style="214" customWidth="1"/>
    <col min="6925" max="6925" width="10.42578125" style="214" bestFit="1" customWidth="1"/>
    <col min="6926" max="7164" width="9.140625" style="214"/>
    <col min="7165" max="7165" width="12" style="214" customWidth="1"/>
    <col min="7166" max="7166" width="52" style="214" customWidth="1"/>
    <col min="7167" max="7167" width="76.42578125" style="214" customWidth="1"/>
    <col min="7168" max="7168" width="12" style="214" customWidth="1"/>
    <col min="7169" max="7169" width="15.140625" style="214" customWidth="1"/>
    <col min="7170" max="7170" width="17.28515625" style="214" customWidth="1"/>
    <col min="7171" max="7171" width="7.42578125" style="214" customWidth="1"/>
    <col min="7172" max="7172" width="7" style="214" customWidth="1"/>
    <col min="7173" max="7173" width="7.85546875" style="214" customWidth="1"/>
    <col min="7174" max="7174" width="11.42578125" style="214" customWidth="1"/>
    <col min="7175" max="7175" width="9.140625" style="214" customWidth="1"/>
    <col min="7176" max="7176" width="12.5703125" style="214" customWidth="1"/>
    <col min="7177" max="7178" width="9.140625" style="214"/>
    <col min="7179" max="7179" width="8.7109375" style="214" customWidth="1"/>
    <col min="7180" max="7180" width="15.7109375" style="214" customWidth="1"/>
    <col min="7181" max="7181" width="10.42578125" style="214" bestFit="1" customWidth="1"/>
    <col min="7182" max="7420" width="9.140625" style="214"/>
    <col min="7421" max="7421" width="12" style="214" customWidth="1"/>
    <col min="7422" max="7422" width="52" style="214" customWidth="1"/>
    <col min="7423" max="7423" width="76.42578125" style="214" customWidth="1"/>
    <col min="7424" max="7424" width="12" style="214" customWidth="1"/>
    <col min="7425" max="7425" width="15.140625" style="214" customWidth="1"/>
    <col min="7426" max="7426" width="17.28515625" style="214" customWidth="1"/>
    <col min="7427" max="7427" width="7.42578125" style="214" customWidth="1"/>
    <col min="7428" max="7428" width="7" style="214" customWidth="1"/>
    <col min="7429" max="7429" width="7.85546875" style="214" customWidth="1"/>
    <col min="7430" max="7430" width="11.42578125" style="214" customWidth="1"/>
    <col min="7431" max="7431" width="9.140625" style="214" customWidth="1"/>
    <col min="7432" max="7432" width="12.5703125" style="214" customWidth="1"/>
    <col min="7433" max="7434" width="9.140625" style="214"/>
    <col min="7435" max="7435" width="8.7109375" style="214" customWidth="1"/>
    <col min="7436" max="7436" width="15.7109375" style="214" customWidth="1"/>
    <col min="7437" max="7437" width="10.42578125" style="214" bestFit="1" customWidth="1"/>
    <col min="7438" max="7676" width="9.140625" style="214"/>
    <col min="7677" max="7677" width="12" style="214" customWidth="1"/>
    <col min="7678" max="7678" width="52" style="214" customWidth="1"/>
    <col min="7679" max="7679" width="76.42578125" style="214" customWidth="1"/>
    <col min="7680" max="7680" width="12" style="214" customWidth="1"/>
    <col min="7681" max="7681" width="15.140625" style="214" customWidth="1"/>
    <col min="7682" max="7682" width="17.28515625" style="214" customWidth="1"/>
    <col min="7683" max="7683" width="7.42578125" style="214" customWidth="1"/>
    <col min="7684" max="7684" width="7" style="214" customWidth="1"/>
    <col min="7685" max="7685" width="7.85546875" style="214" customWidth="1"/>
    <col min="7686" max="7686" width="11.42578125" style="214" customWidth="1"/>
    <col min="7687" max="7687" width="9.140625" style="214" customWidth="1"/>
    <col min="7688" max="7688" width="12.5703125" style="214" customWidth="1"/>
    <col min="7689" max="7690" width="9.140625" style="214"/>
    <col min="7691" max="7691" width="8.7109375" style="214" customWidth="1"/>
    <col min="7692" max="7692" width="15.7109375" style="214" customWidth="1"/>
    <col min="7693" max="7693" width="10.42578125" style="214" bestFit="1" customWidth="1"/>
    <col min="7694" max="7932" width="9.140625" style="214"/>
    <col min="7933" max="7933" width="12" style="214" customWidth="1"/>
    <col min="7934" max="7934" width="52" style="214" customWidth="1"/>
    <col min="7935" max="7935" width="76.42578125" style="214" customWidth="1"/>
    <col min="7936" max="7936" width="12" style="214" customWidth="1"/>
    <col min="7937" max="7937" width="15.140625" style="214" customWidth="1"/>
    <col min="7938" max="7938" width="17.28515625" style="214" customWidth="1"/>
    <col min="7939" max="7939" width="7.42578125" style="214" customWidth="1"/>
    <col min="7940" max="7940" width="7" style="214" customWidth="1"/>
    <col min="7941" max="7941" width="7.85546875" style="214" customWidth="1"/>
    <col min="7942" max="7942" width="11.42578125" style="214" customWidth="1"/>
    <col min="7943" max="7943" width="9.140625" style="214" customWidth="1"/>
    <col min="7944" max="7944" width="12.5703125" style="214" customWidth="1"/>
    <col min="7945" max="7946" width="9.140625" style="214"/>
    <col min="7947" max="7947" width="8.7109375" style="214" customWidth="1"/>
    <col min="7948" max="7948" width="15.7109375" style="214" customWidth="1"/>
    <col min="7949" max="7949" width="10.42578125" style="214" bestFit="1" customWidth="1"/>
    <col min="7950" max="8188" width="9.140625" style="214"/>
    <col min="8189" max="8189" width="12" style="214" customWidth="1"/>
    <col min="8190" max="8190" width="52" style="214" customWidth="1"/>
    <col min="8191" max="8191" width="76.42578125" style="214" customWidth="1"/>
    <col min="8192" max="8192" width="12" style="214" customWidth="1"/>
    <col min="8193" max="8193" width="15.140625" style="214" customWidth="1"/>
    <col min="8194" max="8194" width="17.28515625" style="214" customWidth="1"/>
    <col min="8195" max="8195" width="7.42578125" style="214" customWidth="1"/>
    <col min="8196" max="8196" width="7" style="214" customWidth="1"/>
    <col min="8197" max="8197" width="7.85546875" style="214" customWidth="1"/>
    <col min="8198" max="8198" width="11.42578125" style="214" customWidth="1"/>
    <col min="8199" max="8199" width="9.140625" style="214" customWidth="1"/>
    <col min="8200" max="8200" width="12.5703125" style="214" customWidth="1"/>
    <col min="8201" max="8202" width="9.140625" style="214"/>
    <col min="8203" max="8203" width="8.7109375" style="214" customWidth="1"/>
    <col min="8204" max="8204" width="15.7109375" style="214" customWidth="1"/>
    <col min="8205" max="8205" width="10.42578125" style="214" bestFit="1" customWidth="1"/>
    <col min="8206" max="8444" width="9.140625" style="214"/>
    <col min="8445" max="8445" width="12" style="214" customWidth="1"/>
    <col min="8446" max="8446" width="52" style="214" customWidth="1"/>
    <col min="8447" max="8447" width="76.42578125" style="214" customWidth="1"/>
    <col min="8448" max="8448" width="12" style="214" customWidth="1"/>
    <col min="8449" max="8449" width="15.140625" style="214" customWidth="1"/>
    <col min="8450" max="8450" width="17.28515625" style="214" customWidth="1"/>
    <col min="8451" max="8451" width="7.42578125" style="214" customWidth="1"/>
    <col min="8452" max="8452" width="7" style="214" customWidth="1"/>
    <col min="8453" max="8453" width="7.85546875" style="214" customWidth="1"/>
    <col min="8454" max="8454" width="11.42578125" style="214" customWidth="1"/>
    <col min="8455" max="8455" width="9.140625" style="214" customWidth="1"/>
    <col min="8456" max="8456" width="12.5703125" style="214" customWidth="1"/>
    <col min="8457" max="8458" width="9.140625" style="214"/>
    <col min="8459" max="8459" width="8.7109375" style="214" customWidth="1"/>
    <col min="8460" max="8460" width="15.7109375" style="214" customWidth="1"/>
    <col min="8461" max="8461" width="10.42578125" style="214" bestFit="1" customWidth="1"/>
    <col min="8462" max="8700" width="9.140625" style="214"/>
    <col min="8701" max="8701" width="12" style="214" customWidth="1"/>
    <col min="8702" max="8702" width="52" style="214" customWidth="1"/>
    <col min="8703" max="8703" width="76.42578125" style="214" customWidth="1"/>
    <col min="8704" max="8704" width="12" style="214" customWidth="1"/>
    <col min="8705" max="8705" width="15.140625" style="214" customWidth="1"/>
    <col min="8706" max="8706" width="17.28515625" style="214" customWidth="1"/>
    <col min="8707" max="8707" width="7.42578125" style="214" customWidth="1"/>
    <col min="8708" max="8708" width="7" style="214" customWidth="1"/>
    <col min="8709" max="8709" width="7.85546875" style="214" customWidth="1"/>
    <col min="8710" max="8710" width="11.42578125" style="214" customWidth="1"/>
    <col min="8711" max="8711" width="9.140625" style="214" customWidth="1"/>
    <col min="8712" max="8712" width="12.5703125" style="214" customWidth="1"/>
    <col min="8713" max="8714" width="9.140625" style="214"/>
    <col min="8715" max="8715" width="8.7109375" style="214" customWidth="1"/>
    <col min="8716" max="8716" width="15.7109375" style="214" customWidth="1"/>
    <col min="8717" max="8717" width="10.42578125" style="214" bestFit="1" customWidth="1"/>
    <col min="8718" max="8956" width="9.140625" style="214"/>
    <col min="8957" max="8957" width="12" style="214" customWidth="1"/>
    <col min="8958" max="8958" width="52" style="214" customWidth="1"/>
    <col min="8959" max="8959" width="76.42578125" style="214" customWidth="1"/>
    <col min="8960" max="8960" width="12" style="214" customWidth="1"/>
    <col min="8961" max="8961" width="15.140625" style="214" customWidth="1"/>
    <col min="8962" max="8962" width="17.28515625" style="214" customWidth="1"/>
    <col min="8963" max="8963" width="7.42578125" style="214" customWidth="1"/>
    <col min="8964" max="8964" width="7" style="214" customWidth="1"/>
    <col min="8965" max="8965" width="7.85546875" style="214" customWidth="1"/>
    <col min="8966" max="8966" width="11.42578125" style="214" customWidth="1"/>
    <col min="8967" max="8967" width="9.140625" style="214" customWidth="1"/>
    <col min="8968" max="8968" width="12.5703125" style="214" customWidth="1"/>
    <col min="8969" max="8970" width="9.140625" style="214"/>
    <col min="8971" max="8971" width="8.7109375" style="214" customWidth="1"/>
    <col min="8972" max="8972" width="15.7109375" style="214" customWidth="1"/>
    <col min="8973" max="8973" width="10.42578125" style="214" bestFit="1" customWidth="1"/>
    <col min="8974" max="9212" width="9.140625" style="214"/>
    <col min="9213" max="9213" width="12" style="214" customWidth="1"/>
    <col min="9214" max="9214" width="52" style="214" customWidth="1"/>
    <col min="9215" max="9215" width="76.42578125" style="214" customWidth="1"/>
    <col min="9216" max="9216" width="12" style="214" customWidth="1"/>
    <col min="9217" max="9217" width="15.140625" style="214" customWidth="1"/>
    <col min="9218" max="9218" width="17.28515625" style="214" customWidth="1"/>
    <col min="9219" max="9219" width="7.42578125" style="214" customWidth="1"/>
    <col min="9220" max="9220" width="7" style="214" customWidth="1"/>
    <col min="9221" max="9221" width="7.85546875" style="214" customWidth="1"/>
    <col min="9222" max="9222" width="11.42578125" style="214" customWidth="1"/>
    <col min="9223" max="9223" width="9.140625" style="214" customWidth="1"/>
    <col min="9224" max="9224" width="12.5703125" style="214" customWidth="1"/>
    <col min="9225" max="9226" width="9.140625" style="214"/>
    <col min="9227" max="9227" width="8.7109375" style="214" customWidth="1"/>
    <col min="9228" max="9228" width="15.7109375" style="214" customWidth="1"/>
    <col min="9229" max="9229" width="10.42578125" style="214" bestFit="1" customWidth="1"/>
    <col min="9230" max="9468" width="9.140625" style="214"/>
    <col min="9469" max="9469" width="12" style="214" customWidth="1"/>
    <col min="9470" max="9470" width="52" style="214" customWidth="1"/>
    <col min="9471" max="9471" width="76.42578125" style="214" customWidth="1"/>
    <col min="9472" max="9472" width="12" style="214" customWidth="1"/>
    <col min="9473" max="9473" width="15.140625" style="214" customWidth="1"/>
    <col min="9474" max="9474" width="17.28515625" style="214" customWidth="1"/>
    <col min="9475" max="9475" width="7.42578125" style="214" customWidth="1"/>
    <col min="9476" max="9476" width="7" style="214" customWidth="1"/>
    <col min="9477" max="9477" width="7.85546875" style="214" customWidth="1"/>
    <col min="9478" max="9478" width="11.42578125" style="214" customWidth="1"/>
    <col min="9479" max="9479" width="9.140625" style="214" customWidth="1"/>
    <col min="9480" max="9480" width="12.5703125" style="214" customWidth="1"/>
    <col min="9481" max="9482" width="9.140625" style="214"/>
    <col min="9483" max="9483" width="8.7109375" style="214" customWidth="1"/>
    <col min="9484" max="9484" width="15.7109375" style="214" customWidth="1"/>
    <col min="9485" max="9485" width="10.42578125" style="214" bestFit="1" customWidth="1"/>
    <col min="9486" max="9724" width="9.140625" style="214"/>
    <col min="9725" max="9725" width="12" style="214" customWidth="1"/>
    <col min="9726" max="9726" width="52" style="214" customWidth="1"/>
    <col min="9727" max="9727" width="76.42578125" style="214" customWidth="1"/>
    <col min="9728" max="9728" width="12" style="214" customWidth="1"/>
    <col min="9729" max="9729" width="15.140625" style="214" customWidth="1"/>
    <col min="9730" max="9730" width="17.28515625" style="214" customWidth="1"/>
    <col min="9731" max="9731" width="7.42578125" style="214" customWidth="1"/>
    <col min="9732" max="9732" width="7" style="214" customWidth="1"/>
    <col min="9733" max="9733" width="7.85546875" style="214" customWidth="1"/>
    <col min="9734" max="9734" width="11.42578125" style="214" customWidth="1"/>
    <col min="9735" max="9735" width="9.140625" style="214" customWidth="1"/>
    <col min="9736" max="9736" width="12.5703125" style="214" customWidth="1"/>
    <col min="9737" max="9738" width="9.140625" style="214"/>
    <col min="9739" max="9739" width="8.7109375" style="214" customWidth="1"/>
    <col min="9740" max="9740" width="15.7109375" style="214" customWidth="1"/>
    <col min="9741" max="9741" width="10.42578125" style="214" bestFit="1" customWidth="1"/>
    <col min="9742" max="9980" width="9.140625" style="214"/>
    <col min="9981" max="9981" width="12" style="214" customWidth="1"/>
    <col min="9982" max="9982" width="52" style="214" customWidth="1"/>
    <col min="9983" max="9983" width="76.42578125" style="214" customWidth="1"/>
    <col min="9984" max="9984" width="12" style="214" customWidth="1"/>
    <col min="9985" max="9985" width="15.140625" style="214" customWidth="1"/>
    <col min="9986" max="9986" width="17.28515625" style="214" customWidth="1"/>
    <col min="9987" max="9987" width="7.42578125" style="214" customWidth="1"/>
    <col min="9988" max="9988" width="7" style="214" customWidth="1"/>
    <col min="9989" max="9989" width="7.85546875" style="214" customWidth="1"/>
    <col min="9990" max="9990" width="11.42578125" style="214" customWidth="1"/>
    <col min="9991" max="9991" width="9.140625" style="214" customWidth="1"/>
    <col min="9992" max="9992" width="12.5703125" style="214" customWidth="1"/>
    <col min="9993" max="9994" width="9.140625" style="214"/>
    <col min="9995" max="9995" width="8.7109375" style="214" customWidth="1"/>
    <col min="9996" max="9996" width="15.7109375" style="214" customWidth="1"/>
    <col min="9997" max="9997" width="10.42578125" style="214" bestFit="1" customWidth="1"/>
    <col min="9998" max="10236" width="9.140625" style="214"/>
    <col min="10237" max="10237" width="12" style="214" customWidth="1"/>
    <col min="10238" max="10238" width="52" style="214" customWidth="1"/>
    <col min="10239" max="10239" width="76.42578125" style="214" customWidth="1"/>
    <col min="10240" max="10240" width="12" style="214" customWidth="1"/>
    <col min="10241" max="10241" width="15.140625" style="214" customWidth="1"/>
    <col min="10242" max="10242" width="17.28515625" style="214" customWidth="1"/>
    <col min="10243" max="10243" width="7.42578125" style="214" customWidth="1"/>
    <col min="10244" max="10244" width="7" style="214" customWidth="1"/>
    <col min="10245" max="10245" width="7.85546875" style="214" customWidth="1"/>
    <col min="10246" max="10246" width="11.42578125" style="214" customWidth="1"/>
    <col min="10247" max="10247" width="9.140625" style="214" customWidth="1"/>
    <col min="10248" max="10248" width="12.5703125" style="214" customWidth="1"/>
    <col min="10249" max="10250" width="9.140625" style="214"/>
    <col min="10251" max="10251" width="8.7109375" style="214" customWidth="1"/>
    <col min="10252" max="10252" width="15.7109375" style="214" customWidth="1"/>
    <col min="10253" max="10253" width="10.42578125" style="214" bestFit="1" customWidth="1"/>
    <col min="10254" max="10492" width="9.140625" style="214"/>
    <col min="10493" max="10493" width="12" style="214" customWidth="1"/>
    <col min="10494" max="10494" width="52" style="214" customWidth="1"/>
    <col min="10495" max="10495" width="76.42578125" style="214" customWidth="1"/>
    <col min="10496" max="10496" width="12" style="214" customWidth="1"/>
    <col min="10497" max="10497" width="15.140625" style="214" customWidth="1"/>
    <col min="10498" max="10498" width="17.28515625" style="214" customWidth="1"/>
    <col min="10499" max="10499" width="7.42578125" style="214" customWidth="1"/>
    <col min="10500" max="10500" width="7" style="214" customWidth="1"/>
    <col min="10501" max="10501" width="7.85546875" style="214" customWidth="1"/>
    <col min="10502" max="10502" width="11.42578125" style="214" customWidth="1"/>
    <col min="10503" max="10503" width="9.140625" style="214" customWidth="1"/>
    <col min="10504" max="10504" width="12.5703125" style="214" customWidth="1"/>
    <col min="10505" max="10506" width="9.140625" style="214"/>
    <col min="10507" max="10507" width="8.7109375" style="214" customWidth="1"/>
    <col min="10508" max="10508" width="15.7109375" style="214" customWidth="1"/>
    <col min="10509" max="10509" width="10.42578125" style="214" bestFit="1" customWidth="1"/>
    <col min="10510" max="10748" width="9.140625" style="214"/>
    <col min="10749" max="10749" width="12" style="214" customWidth="1"/>
    <col min="10750" max="10750" width="52" style="214" customWidth="1"/>
    <col min="10751" max="10751" width="76.42578125" style="214" customWidth="1"/>
    <col min="10752" max="10752" width="12" style="214" customWidth="1"/>
    <col min="10753" max="10753" width="15.140625" style="214" customWidth="1"/>
    <col min="10754" max="10754" width="17.28515625" style="214" customWidth="1"/>
    <col min="10755" max="10755" width="7.42578125" style="214" customWidth="1"/>
    <col min="10756" max="10756" width="7" style="214" customWidth="1"/>
    <col min="10757" max="10757" width="7.85546875" style="214" customWidth="1"/>
    <col min="10758" max="10758" width="11.42578125" style="214" customWidth="1"/>
    <col min="10759" max="10759" width="9.140625" style="214" customWidth="1"/>
    <col min="10760" max="10760" width="12.5703125" style="214" customWidth="1"/>
    <col min="10761" max="10762" width="9.140625" style="214"/>
    <col min="10763" max="10763" width="8.7109375" style="214" customWidth="1"/>
    <col min="10764" max="10764" width="15.7109375" style="214" customWidth="1"/>
    <col min="10765" max="10765" width="10.42578125" style="214" bestFit="1" customWidth="1"/>
    <col min="10766" max="11004" width="9.140625" style="214"/>
    <col min="11005" max="11005" width="12" style="214" customWidth="1"/>
    <col min="11006" max="11006" width="52" style="214" customWidth="1"/>
    <col min="11007" max="11007" width="76.42578125" style="214" customWidth="1"/>
    <col min="11008" max="11008" width="12" style="214" customWidth="1"/>
    <col min="11009" max="11009" width="15.140625" style="214" customWidth="1"/>
    <col min="11010" max="11010" width="17.28515625" style="214" customWidth="1"/>
    <col min="11011" max="11011" width="7.42578125" style="214" customWidth="1"/>
    <col min="11012" max="11012" width="7" style="214" customWidth="1"/>
    <col min="11013" max="11013" width="7.85546875" style="214" customWidth="1"/>
    <col min="11014" max="11014" width="11.42578125" style="214" customWidth="1"/>
    <col min="11015" max="11015" width="9.140625" style="214" customWidth="1"/>
    <col min="11016" max="11016" width="12.5703125" style="214" customWidth="1"/>
    <col min="11017" max="11018" width="9.140625" style="214"/>
    <col min="11019" max="11019" width="8.7109375" style="214" customWidth="1"/>
    <col min="11020" max="11020" width="15.7109375" style="214" customWidth="1"/>
    <col min="11021" max="11021" width="10.42578125" style="214" bestFit="1" customWidth="1"/>
    <col min="11022" max="11260" width="9.140625" style="214"/>
    <col min="11261" max="11261" width="12" style="214" customWidth="1"/>
    <col min="11262" max="11262" width="52" style="214" customWidth="1"/>
    <col min="11263" max="11263" width="76.42578125" style="214" customWidth="1"/>
    <col min="11264" max="11264" width="12" style="214" customWidth="1"/>
    <col min="11265" max="11265" width="15.140625" style="214" customWidth="1"/>
    <col min="11266" max="11266" width="17.28515625" style="214" customWidth="1"/>
    <col min="11267" max="11267" width="7.42578125" style="214" customWidth="1"/>
    <col min="11268" max="11268" width="7" style="214" customWidth="1"/>
    <col min="11269" max="11269" width="7.85546875" style="214" customWidth="1"/>
    <col min="11270" max="11270" width="11.42578125" style="214" customWidth="1"/>
    <col min="11271" max="11271" width="9.140625" style="214" customWidth="1"/>
    <col min="11272" max="11272" width="12.5703125" style="214" customWidth="1"/>
    <col min="11273" max="11274" width="9.140625" style="214"/>
    <col min="11275" max="11275" width="8.7109375" style="214" customWidth="1"/>
    <col min="11276" max="11276" width="15.7109375" style="214" customWidth="1"/>
    <col min="11277" max="11277" width="10.42578125" style="214" bestFit="1" customWidth="1"/>
    <col min="11278" max="11516" width="9.140625" style="214"/>
    <col min="11517" max="11517" width="12" style="214" customWidth="1"/>
    <col min="11518" max="11518" width="52" style="214" customWidth="1"/>
    <col min="11519" max="11519" width="76.42578125" style="214" customWidth="1"/>
    <col min="11520" max="11520" width="12" style="214" customWidth="1"/>
    <col min="11521" max="11521" width="15.140625" style="214" customWidth="1"/>
    <col min="11522" max="11522" width="17.28515625" style="214" customWidth="1"/>
    <col min="11523" max="11523" width="7.42578125" style="214" customWidth="1"/>
    <col min="11524" max="11524" width="7" style="214" customWidth="1"/>
    <col min="11525" max="11525" width="7.85546875" style="214" customWidth="1"/>
    <col min="11526" max="11526" width="11.42578125" style="214" customWidth="1"/>
    <col min="11527" max="11527" width="9.140625" style="214" customWidth="1"/>
    <col min="11528" max="11528" width="12.5703125" style="214" customWidth="1"/>
    <col min="11529" max="11530" width="9.140625" style="214"/>
    <col min="11531" max="11531" width="8.7109375" style="214" customWidth="1"/>
    <col min="11532" max="11532" width="15.7109375" style="214" customWidth="1"/>
    <col min="11533" max="11533" width="10.42578125" style="214" bestFit="1" customWidth="1"/>
    <col min="11534" max="11772" width="9.140625" style="214"/>
    <col min="11773" max="11773" width="12" style="214" customWidth="1"/>
    <col min="11774" max="11774" width="52" style="214" customWidth="1"/>
    <col min="11775" max="11775" width="76.42578125" style="214" customWidth="1"/>
    <col min="11776" max="11776" width="12" style="214" customWidth="1"/>
    <col min="11777" max="11777" width="15.140625" style="214" customWidth="1"/>
    <col min="11778" max="11778" width="17.28515625" style="214" customWidth="1"/>
    <col min="11779" max="11779" width="7.42578125" style="214" customWidth="1"/>
    <col min="11780" max="11780" width="7" style="214" customWidth="1"/>
    <col min="11781" max="11781" width="7.85546875" style="214" customWidth="1"/>
    <col min="11782" max="11782" width="11.42578125" style="214" customWidth="1"/>
    <col min="11783" max="11783" width="9.140625" style="214" customWidth="1"/>
    <col min="11784" max="11784" width="12.5703125" style="214" customWidth="1"/>
    <col min="11785" max="11786" width="9.140625" style="214"/>
    <col min="11787" max="11787" width="8.7109375" style="214" customWidth="1"/>
    <col min="11788" max="11788" width="15.7109375" style="214" customWidth="1"/>
    <col min="11789" max="11789" width="10.42578125" style="214" bestFit="1" customWidth="1"/>
    <col min="11790" max="12028" width="9.140625" style="214"/>
    <col min="12029" max="12029" width="12" style="214" customWidth="1"/>
    <col min="12030" max="12030" width="52" style="214" customWidth="1"/>
    <col min="12031" max="12031" width="76.42578125" style="214" customWidth="1"/>
    <col min="12032" max="12032" width="12" style="214" customWidth="1"/>
    <col min="12033" max="12033" width="15.140625" style="214" customWidth="1"/>
    <col min="12034" max="12034" width="17.28515625" style="214" customWidth="1"/>
    <col min="12035" max="12035" width="7.42578125" style="214" customWidth="1"/>
    <col min="12036" max="12036" width="7" style="214" customWidth="1"/>
    <col min="12037" max="12037" width="7.85546875" style="214" customWidth="1"/>
    <col min="12038" max="12038" width="11.42578125" style="214" customWidth="1"/>
    <col min="12039" max="12039" width="9.140625" style="214" customWidth="1"/>
    <col min="12040" max="12040" width="12.5703125" style="214" customWidth="1"/>
    <col min="12041" max="12042" width="9.140625" style="214"/>
    <col min="12043" max="12043" width="8.7109375" style="214" customWidth="1"/>
    <col min="12044" max="12044" width="15.7109375" style="214" customWidth="1"/>
    <col min="12045" max="12045" width="10.42578125" style="214" bestFit="1" customWidth="1"/>
    <col min="12046" max="12284" width="9.140625" style="214"/>
    <col min="12285" max="12285" width="12" style="214" customWidth="1"/>
    <col min="12286" max="12286" width="52" style="214" customWidth="1"/>
    <col min="12287" max="12287" width="76.42578125" style="214" customWidth="1"/>
    <col min="12288" max="12288" width="12" style="214" customWidth="1"/>
    <col min="12289" max="12289" width="15.140625" style="214" customWidth="1"/>
    <col min="12290" max="12290" width="17.28515625" style="214" customWidth="1"/>
    <col min="12291" max="12291" width="7.42578125" style="214" customWidth="1"/>
    <col min="12292" max="12292" width="7" style="214" customWidth="1"/>
    <col min="12293" max="12293" width="7.85546875" style="214" customWidth="1"/>
    <col min="12294" max="12294" width="11.42578125" style="214" customWidth="1"/>
    <col min="12295" max="12295" width="9.140625" style="214" customWidth="1"/>
    <col min="12296" max="12296" width="12.5703125" style="214" customWidth="1"/>
    <col min="12297" max="12298" width="9.140625" style="214"/>
    <col min="12299" max="12299" width="8.7109375" style="214" customWidth="1"/>
    <col min="12300" max="12300" width="15.7109375" style="214" customWidth="1"/>
    <col min="12301" max="12301" width="10.42578125" style="214" bestFit="1" customWidth="1"/>
    <col min="12302" max="12540" width="9.140625" style="214"/>
    <col min="12541" max="12541" width="12" style="214" customWidth="1"/>
    <col min="12542" max="12542" width="52" style="214" customWidth="1"/>
    <col min="12543" max="12543" width="76.42578125" style="214" customWidth="1"/>
    <col min="12544" max="12544" width="12" style="214" customWidth="1"/>
    <col min="12545" max="12545" width="15.140625" style="214" customWidth="1"/>
    <col min="12546" max="12546" width="17.28515625" style="214" customWidth="1"/>
    <col min="12547" max="12547" width="7.42578125" style="214" customWidth="1"/>
    <col min="12548" max="12548" width="7" style="214" customWidth="1"/>
    <col min="12549" max="12549" width="7.85546875" style="214" customWidth="1"/>
    <col min="12550" max="12550" width="11.42578125" style="214" customWidth="1"/>
    <col min="12551" max="12551" width="9.140625" style="214" customWidth="1"/>
    <col min="12552" max="12552" width="12.5703125" style="214" customWidth="1"/>
    <col min="12553" max="12554" width="9.140625" style="214"/>
    <col min="12555" max="12555" width="8.7109375" style="214" customWidth="1"/>
    <col min="12556" max="12556" width="15.7109375" style="214" customWidth="1"/>
    <col min="12557" max="12557" width="10.42578125" style="214" bestFit="1" customWidth="1"/>
    <col min="12558" max="12796" width="9.140625" style="214"/>
    <col min="12797" max="12797" width="12" style="214" customWidth="1"/>
    <col min="12798" max="12798" width="52" style="214" customWidth="1"/>
    <col min="12799" max="12799" width="76.42578125" style="214" customWidth="1"/>
    <col min="12800" max="12800" width="12" style="214" customWidth="1"/>
    <col min="12801" max="12801" width="15.140625" style="214" customWidth="1"/>
    <col min="12802" max="12802" width="17.28515625" style="214" customWidth="1"/>
    <col min="12803" max="12803" width="7.42578125" style="214" customWidth="1"/>
    <col min="12804" max="12804" width="7" style="214" customWidth="1"/>
    <col min="12805" max="12805" width="7.85546875" style="214" customWidth="1"/>
    <col min="12806" max="12806" width="11.42578125" style="214" customWidth="1"/>
    <col min="12807" max="12807" width="9.140625" style="214" customWidth="1"/>
    <col min="12808" max="12808" width="12.5703125" style="214" customWidth="1"/>
    <col min="12809" max="12810" width="9.140625" style="214"/>
    <col min="12811" max="12811" width="8.7109375" style="214" customWidth="1"/>
    <col min="12812" max="12812" width="15.7109375" style="214" customWidth="1"/>
    <col min="12813" max="12813" width="10.42578125" style="214" bestFit="1" customWidth="1"/>
    <col min="12814" max="13052" width="9.140625" style="214"/>
    <col min="13053" max="13053" width="12" style="214" customWidth="1"/>
    <col min="13054" max="13054" width="52" style="214" customWidth="1"/>
    <col min="13055" max="13055" width="76.42578125" style="214" customWidth="1"/>
    <col min="13056" max="13056" width="12" style="214" customWidth="1"/>
    <col min="13057" max="13057" width="15.140625" style="214" customWidth="1"/>
    <col min="13058" max="13058" width="17.28515625" style="214" customWidth="1"/>
    <col min="13059" max="13059" width="7.42578125" style="214" customWidth="1"/>
    <col min="13060" max="13060" width="7" style="214" customWidth="1"/>
    <col min="13061" max="13061" width="7.85546875" style="214" customWidth="1"/>
    <col min="13062" max="13062" width="11.42578125" style="214" customWidth="1"/>
    <col min="13063" max="13063" width="9.140625" style="214" customWidth="1"/>
    <col min="13064" max="13064" width="12.5703125" style="214" customWidth="1"/>
    <col min="13065" max="13066" width="9.140625" style="214"/>
    <col min="13067" max="13067" width="8.7109375" style="214" customWidth="1"/>
    <col min="13068" max="13068" width="15.7109375" style="214" customWidth="1"/>
    <col min="13069" max="13069" width="10.42578125" style="214" bestFit="1" customWidth="1"/>
    <col min="13070" max="13308" width="9.140625" style="214"/>
    <col min="13309" max="13309" width="12" style="214" customWidth="1"/>
    <col min="13310" max="13310" width="52" style="214" customWidth="1"/>
    <col min="13311" max="13311" width="76.42578125" style="214" customWidth="1"/>
    <col min="13312" max="13312" width="12" style="214" customWidth="1"/>
    <col min="13313" max="13313" width="15.140625" style="214" customWidth="1"/>
    <col min="13314" max="13314" width="17.28515625" style="214" customWidth="1"/>
    <col min="13315" max="13315" width="7.42578125" style="214" customWidth="1"/>
    <col min="13316" max="13316" width="7" style="214" customWidth="1"/>
    <col min="13317" max="13317" width="7.85546875" style="214" customWidth="1"/>
    <col min="13318" max="13318" width="11.42578125" style="214" customWidth="1"/>
    <col min="13319" max="13319" width="9.140625" style="214" customWidth="1"/>
    <col min="13320" max="13320" width="12.5703125" style="214" customWidth="1"/>
    <col min="13321" max="13322" width="9.140625" style="214"/>
    <col min="13323" max="13323" width="8.7109375" style="214" customWidth="1"/>
    <col min="13324" max="13324" width="15.7109375" style="214" customWidth="1"/>
    <col min="13325" max="13325" width="10.42578125" style="214" bestFit="1" customWidth="1"/>
    <col min="13326" max="13564" width="9.140625" style="214"/>
    <col min="13565" max="13565" width="12" style="214" customWidth="1"/>
    <col min="13566" max="13566" width="52" style="214" customWidth="1"/>
    <col min="13567" max="13567" width="76.42578125" style="214" customWidth="1"/>
    <col min="13568" max="13568" width="12" style="214" customWidth="1"/>
    <col min="13569" max="13569" width="15.140625" style="214" customWidth="1"/>
    <col min="13570" max="13570" width="17.28515625" style="214" customWidth="1"/>
    <col min="13571" max="13571" width="7.42578125" style="214" customWidth="1"/>
    <col min="13572" max="13572" width="7" style="214" customWidth="1"/>
    <col min="13573" max="13573" width="7.85546875" style="214" customWidth="1"/>
    <col min="13574" max="13574" width="11.42578125" style="214" customWidth="1"/>
    <col min="13575" max="13575" width="9.140625" style="214" customWidth="1"/>
    <col min="13576" max="13576" width="12.5703125" style="214" customWidth="1"/>
    <col min="13577" max="13578" width="9.140625" style="214"/>
    <col min="13579" max="13579" width="8.7109375" style="214" customWidth="1"/>
    <col min="13580" max="13580" width="15.7109375" style="214" customWidth="1"/>
    <col min="13581" max="13581" width="10.42578125" style="214" bestFit="1" customWidth="1"/>
    <col min="13582" max="13820" width="9.140625" style="214"/>
    <col min="13821" max="13821" width="12" style="214" customWidth="1"/>
    <col min="13822" max="13822" width="52" style="214" customWidth="1"/>
    <col min="13823" max="13823" width="76.42578125" style="214" customWidth="1"/>
    <col min="13824" max="13824" width="12" style="214" customWidth="1"/>
    <col min="13825" max="13825" width="15.140625" style="214" customWidth="1"/>
    <col min="13826" max="13826" width="17.28515625" style="214" customWidth="1"/>
    <col min="13827" max="13827" width="7.42578125" style="214" customWidth="1"/>
    <col min="13828" max="13828" width="7" style="214" customWidth="1"/>
    <col min="13829" max="13829" width="7.85546875" style="214" customWidth="1"/>
    <col min="13830" max="13830" width="11.42578125" style="214" customWidth="1"/>
    <col min="13831" max="13831" width="9.140625" style="214" customWidth="1"/>
    <col min="13832" max="13832" width="12.5703125" style="214" customWidth="1"/>
    <col min="13833" max="13834" width="9.140625" style="214"/>
    <col min="13835" max="13835" width="8.7109375" style="214" customWidth="1"/>
    <col min="13836" max="13836" width="15.7109375" style="214" customWidth="1"/>
    <col min="13837" max="13837" width="10.42578125" style="214" bestFit="1" customWidth="1"/>
    <col min="13838" max="14076" width="9.140625" style="214"/>
    <col min="14077" max="14077" width="12" style="214" customWidth="1"/>
    <col min="14078" max="14078" width="52" style="214" customWidth="1"/>
    <col min="14079" max="14079" width="76.42578125" style="214" customWidth="1"/>
    <col min="14080" max="14080" width="12" style="214" customWidth="1"/>
    <col min="14081" max="14081" width="15.140625" style="214" customWidth="1"/>
    <col min="14082" max="14082" width="17.28515625" style="214" customWidth="1"/>
    <col min="14083" max="14083" width="7.42578125" style="214" customWidth="1"/>
    <col min="14084" max="14084" width="7" style="214" customWidth="1"/>
    <col min="14085" max="14085" width="7.85546875" style="214" customWidth="1"/>
    <col min="14086" max="14086" width="11.42578125" style="214" customWidth="1"/>
    <col min="14087" max="14087" width="9.140625" style="214" customWidth="1"/>
    <col min="14088" max="14088" width="12.5703125" style="214" customWidth="1"/>
    <col min="14089" max="14090" width="9.140625" style="214"/>
    <col min="14091" max="14091" width="8.7109375" style="214" customWidth="1"/>
    <col min="14092" max="14092" width="15.7109375" style="214" customWidth="1"/>
    <col min="14093" max="14093" width="10.42578125" style="214" bestFit="1" customWidth="1"/>
    <col min="14094" max="14332" width="9.140625" style="214"/>
    <col min="14333" max="14333" width="12" style="214" customWidth="1"/>
    <col min="14334" max="14334" width="52" style="214" customWidth="1"/>
    <col min="14335" max="14335" width="76.42578125" style="214" customWidth="1"/>
    <col min="14336" max="14336" width="12" style="214" customWidth="1"/>
    <col min="14337" max="14337" width="15.140625" style="214" customWidth="1"/>
    <col min="14338" max="14338" width="17.28515625" style="214" customWidth="1"/>
    <col min="14339" max="14339" width="7.42578125" style="214" customWidth="1"/>
    <col min="14340" max="14340" width="7" style="214" customWidth="1"/>
    <col min="14341" max="14341" width="7.85546875" style="214" customWidth="1"/>
    <col min="14342" max="14342" width="11.42578125" style="214" customWidth="1"/>
    <col min="14343" max="14343" width="9.140625" style="214" customWidth="1"/>
    <col min="14344" max="14344" width="12.5703125" style="214" customWidth="1"/>
    <col min="14345" max="14346" width="9.140625" style="214"/>
    <col min="14347" max="14347" width="8.7109375" style="214" customWidth="1"/>
    <col min="14348" max="14348" width="15.7109375" style="214" customWidth="1"/>
    <col min="14349" max="14349" width="10.42578125" style="214" bestFit="1" customWidth="1"/>
    <col min="14350" max="14588" width="9.140625" style="214"/>
    <col min="14589" max="14589" width="12" style="214" customWidth="1"/>
    <col min="14590" max="14590" width="52" style="214" customWidth="1"/>
    <col min="14591" max="14591" width="76.42578125" style="214" customWidth="1"/>
    <col min="14592" max="14592" width="12" style="214" customWidth="1"/>
    <col min="14593" max="14593" width="15.140625" style="214" customWidth="1"/>
    <col min="14594" max="14594" width="17.28515625" style="214" customWidth="1"/>
    <col min="14595" max="14595" width="7.42578125" style="214" customWidth="1"/>
    <col min="14596" max="14596" width="7" style="214" customWidth="1"/>
    <col min="14597" max="14597" width="7.85546875" style="214" customWidth="1"/>
    <col min="14598" max="14598" width="11.42578125" style="214" customWidth="1"/>
    <col min="14599" max="14599" width="9.140625" style="214" customWidth="1"/>
    <col min="14600" max="14600" width="12.5703125" style="214" customWidth="1"/>
    <col min="14601" max="14602" width="9.140625" style="214"/>
    <col min="14603" max="14603" width="8.7109375" style="214" customWidth="1"/>
    <col min="14604" max="14604" width="15.7109375" style="214" customWidth="1"/>
    <col min="14605" max="14605" width="10.42578125" style="214" bestFit="1" customWidth="1"/>
    <col min="14606" max="14844" width="9.140625" style="214"/>
    <col min="14845" max="14845" width="12" style="214" customWidth="1"/>
    <col min="14846" max="14846" width="52" style="214" customWidth="1"/>
    <col min="14847" max="14847" width="76.42578125" style="214" customWidth="1"/>
    <col min="14848" max="14848" width="12" style="214" customWidth="1"/>
    <col min="14849" max="14849" width="15.140625" style="214" customWidth="1"/>
    <col min="14850" max="14850" width="17.28515625" style="214" customWidth="1"/>
    <col min="14851" max="14851" width="7.42578125" style="214" customWidth="1"/>
    <col min="14852" max="14852" width="7" style="214" customWidth="1"/>
    <col min="14853" max="14853" width="7.85546875" style="214" customWidth="1"/>
    <col min="14854" max="14854" width="11.42578125" style="214" customWidth="1"/>
    <col min="14855" max="14855" width="9.140625" style="214" customWidth="1"/>
    <col min="14856" max="14856" width="12.5703125" style="214" customWidth="1"/>
    <col min="14857" max="14858" width="9.140625" style="214"/>
    <col min="14859" max="14859" width="8.7109375" style="214" customWidth="1"/>
    <col min="14860" max="14860" width="15.7109375" style="214" customWidth="1"/>
    <col min="14861" max="14861" width="10.42578125" style="214" bestFit="1" customWidth="1"/>
    <col min="14862" max="15100" width="9.140625" style="214"/>
    <col min="15101" max="15101" width="12" style="214" customWidth="1"/>
    <col min="15102" max="15102" width="52" style="214" customWidth="1"/>
    <col min="15103" max="15103" width="76.42578125" style="214" customWidth="1"/>
    <col min="15104" max="15104" width="12" style="214" customWidth="1"/>
    <col min="15105" max="15105" width="15.140625" style="214" customWidth="1"/>
    <col min="15106" max="15106" width="17.28515625" style="214" customWidth="1"/>
    <col min="15107" max="15107" width="7.42578125" style="214" customWidth="1"/>
    <col min="15108" max="15108" width="7" style="214" customWidth="1"/>
    <col min="15109" max="15109" width="7.85546875" style="214" customWidth="1"/>
    <col min="15110" max="15110" width="11.42578125" style="214" customWidth="1"/>
    <col min="15111" max="15111" width="9.140625" style="214" customWidth="1"/>
    <col min="15112" max="15112" width="12.5703125" style="214" customWidth="1"/>
    <col min="15113" max="15114" width="9.140625" style="214"/>
    <col min="15115" max="15115" width="8.7109375" style="214" customWidth="1"/>
    <col min="15116" max="15116" width="15.7109375" style="214" customWidth="1"/>
    <col min="15117" max="15117" width="10.42578125" style="214" bestFit="1" customWidth="1"/>
    <col min="15118" max="15356" width="9.140625" style="214"/>
    <col min="15357" max="15357" width="12" style="214" customWidth="1"/>
    <col min="15358" max="15358" width="52" style="214" customWidth="1"/>
    <col min="15359" max="15359" width="76.42578125" style="214" customWidth="1"/>
    <col min="15360" max="15360" width="12" style="214" customWidth="1"/>
    <col min="15361" max="15361" width="15.140625" style="214" customWidth="1"/>
    <col min="15362" max="15362" width="17.28515625" style="214" customWidth="1"/>
    <col min="15363" max="15363" width="7.42578125" style="214" customWidth="1"/>
    <col min="15364" max="15364" width="7" style="214" customWidth="1"/>
    <col min="15365" max="15365" width="7.85546875" style="214" customWidth="1"/>
    <col min="15366" max="15366" width="11.42578125" style="214" customWidth="1"/>
    <col min="15367" max="15367" width="9.140625" style="214" customWidth="1"/>
    <col min="15368" max="15368" width="12.5703125" style="214" customWidth="1"/>
    <col min="15369" max="15370" width="9.140625" style="214"/>
    <col min="15371" max="15371" width="8.7109375" style="214" customWidth="1"/>
    <col min="15372" max="15372" width="15.7109375" style="214" customWidth="1"/>
    <col min="15373" max="15373" width="10.42578125" style="214" bestFit="1" customWidth="1"/>
    <col min="15374" max="15612" width="9.140625" style="214"/>
    <col min="15613" max="15613" width="12" style="214" customWidth="1"/>
    <col min="15614" max="15614" width="52" style="214" customWidth="1"/>
    <col min="15615" max="15615" width="76.42578125" style="214" customWidth="1"/>
    <col min="15616" max="15616" width="12" style="214" customWidth="1"/>
    <col min="15617" max="15617" width="15.140625" style="214" customWidth="1"/>
    <col min="15618" max="15618" width="17.28515625" style="214" customWidth="1"/>
    <col min="15619" max="15619" width="7.42578125" style="214" customWidth="1"/>
    <col min="15620" max="15620" width="7" style="214" customWidth="1"/>
    <col min="15621" max="15621" width="7.85546875" style="214" customWidth="1"/>
    <col min="15622" max="15622" width="11.42578125" style="214" customWidth="1"/>
    <col min="15623" max="15623" width="9.140625" style="214" customWidth="1"/>
    <col min="15624" max="15624" width="12.5703125" style="214" customWidth="1"/>
    <col min="15625" max="15626" width="9.140625" style="214"/>
    <col min="15627" max="15627" width="8.7109375" style="214" customWidth="1"/>
    <col min="15628" max="15628" width="15.7109375" style="214" customWidth="1"/>
    <col min="15629" max="15629" width="10.42578125" style="214" bestFit="1" customWidth="1"/>
    <col min="15630" max="15868" width="9.140625" style="214"/>
    <col min="15869" max="15869" width="12" style="214" customWidth="1"/>
    <col min="15870" max="15870" width="52" style="214" customWidth="1"/>
    <col min="15871" max="15871" width="76.42578125" style="214" customWidth="1"/>
    <col min="15872" max="15872" width="12" style="214" customWidth="1"/>
    <col min="15873" max="15873" width="15.140625" style="214" customWidth="1"/>
    <col min="15874" max="15874" width="17.28515625" style="214" customWidth="1"/>
    <col min="15875" max="15875" width="7.42578125" style="214" customWidth="1"/>
    <col min="15876" max="15876" width="7" style="214" customWidth="1"/>
    <col min="15877" max="15877" width="7.85546875" style="214" customWidth="1"/>
    <col min="15878" max="15878" width="11.42578125" style="214" customWidth="1"/>
    <col min="15879" max="15879" width="9.140625" style="214" customWidth="1"/>
    <col min="15880" max="15880" width="12.5703125" style="214" customWidth="1"/>
    <col min="15881" max="15882" width="9.140625" style="214"/>
    <col min="15883" max="15883" width="8.7109375" style="214" customWidth="1"/>
    <col min="15884" max="15884" width="15.7109375" style="214" customWidth="1"/>
    <col min="15885" max="15885" width="10.42578125" style="214" bestFit="1" customWidth="1"/>
    <col min="15886" max="16124" width="9.140625" style="214"/>
    <col min="16125" max="16125" width="12" style="214" customWidth="1"/>
    <col min="16126" max="16126" width="52" style="214" customWidth="1"/>
    <col min="16127" max="16127" width="76.42578125" style="214" customWidth="1"/>
    <col min="16128" max="16128" width="12" style="214" customWidth="1"/>
    <col min="16129" max="16129" width="15.140625" style="214" customWidth="1"/>
    <col min="16130" max="16130" width="17.28515625" style="214" customWidth="1"/>
    <col min="16131" max="16131" width="7.42578125" style="214" customWidth="1"/>
    <col min="16132" max="16132" width="7" style="214" customWidth="1"/>
    <col min="16133" max="16133" width="7.85546875" style="214" customWidth="1"/>
    <col min="16134" max="16134" width="11.42578125" style="214" customWidth="1"/>
    <col min="16135" max="16135" width="9.140625" style="214" customWidth="1"/>
    <col min="16136" max="16136" width="12.5703125" style="214" customWidth="1"/>
    <col min="16137" max="16138" width="9.140625" style="214"/>
    <col min="16139" max="16139" width="8.7109375" style="214" customWidth="1"/>
    <col min="16140" max="16140" width="15.7109375" style="214" customWidth="1"/>
    <col min="16141" max="16141" width="10.42578125" style="214" bestFit="1" customWidth="1"/>
    <col min="16142" max="16384" width="9.140625" style="214"/>
  </cols>
  <sheetData>
    <row r="1" spans="1:12" s="254" customFormat="1" ht="16.5">
      <c r="A1" s="266"/>
      <c r="B1" s="266"/>
      <c r="C1" s="266"/>
      <c r="D1" s="266"/>
      <c r="E1" s="266"/>
      <c r="F1" s="266"/>
      <c r="G1" s="261"/>
      <c r="H1" s="261"/>
      <c r="I1" s="265"/>
      <c r="J1" s="265"/>
      <c r="K1" s="262"/>
    </row>
    <row r="2" spans="1:12" s="254" customFormat="1" ht="18.75">
      <c r="A2" s="266"/>
      <c r="B2" s="207"/>
      <c r="C2" s="264" t="s">
        <v>0</v>
      </c>
      <c r="D2" s="266"/>
      <c r="E2" s="266"/>
      <c r="F2" s="266"/>
      <c r="G2" s="261"/>
      <c r="H2" s="261"/>
      <c r="I2" s="265"/>
      <c r="J2" s="265"/>
      <c r="K2" s="262"/>
    </row>
    <row r="3" spans="1:12" s="254" customFormat="1" ht="18.75">
      <c r="A3" s="211"/>
      <c r="B3" s="207"/>
      <c r="C3" s="264" t="s">
        <v>1</v>
      </c>
      <c r="D3" s="211"/>
      <c r="E3" s="213"/>
      <c r="F3" s="212"/>
      <c r="G3" s="261"/>
      <c r="H3" s="261"/>
      <c r="I3" s="265"/>
      <c r="J3" s="265"/>
      <c r="K3" s="262"/>
    </row>
    <row r="4" spans="1:12" s="254" customFormat="1" ht="20.25">
      <c r="A4" s="208"/>
      <c r="B4" s="207"/>
      <c r="C4" s="264" t="s">
        <v>2</v>
      </c>
      <c r="D4" s="210"/>
      <c r="E4" s="210"/>
      <c r="F4" s="203"/>
      <c r="G4" s="261"/>
      <c r="H4" s="261"/>
      <c r="I4" s="263"/>
      <c r="J4" s="263"/>
      <c r="K4" s="262"/>
    </row>
    <row r="5" spans="1:12" s="254" customFormat="1" ht="13.5" customHeight="1">
      <c r="A5" s="205"/>
      <c r="B5" s="203"/>
      <c r="C5" s="203"/>
      <c r="D5" s="203"/>
      <c r="E5" s="206"/>
      <c r="F5"/>
      <c r="G5" s="261"/>
      <c r="H5" s="261"/>
      <c r="I5" s="261"/>
      <c r="J5" s="260"/>
      <c r="K5" s="260"/>
      <c r="L5" s="259"/>
    </row>
    <row r="6" spans="1:12" s="254" customFormat="1" ht="18" customHeight="1">
      <c r="B6" s="258"/>
      <c r="C6" s="257"/>
      <c r="D6" s="256"/>
      <c r="E6" s="256"/>
      <c r="F6" s="256"/>
      <c r="G6" s="256"/>
      <c r="H6" s="256"/>
      <c r="I6" s="255"/>
      <c r="J6" s="318" t="s">
        <v>5</v>
      </c>
      <c r="K6" s="318"/>
    </row>
    <row r="7" spans="1:12" s="252" customFormat="1" ht="18">
      <c r="B7" s="253"/>
      <c r="C7" s="319" t="s">
        <v>173</v>
      </c>
      <c r="D7" s="319"/>
      <c r="E7" s="319"/>
      <c r="F7" s="319"/>
      <c r="G7" s="319"/>
      <c r="H7" s="319"/>
      <c r="I7" s="319"/>
      <c r="J7" s="319"/>
      <c r="K7" s="319"/>
    </row>
    <row r="8" spans="1:12" s="221" customFormat="1" ht="26.25" customHeight="1">
      <c r="A8" s="320" t="s">
        <v>172</v>
      </c>
      <c r="B8" s="323" t="s">
        <v>144</v>
      </c>
      <c r="C8" s="324" t="s">
        <v>123</v>
      </c>
      <c r="D8" s="325" t="s">
        <v>171</v>
      </c>
      <c r="E8" s="326" t="s">
        <v>170</v>
      </c>
      <c r="F8" s="327" t="s">
        <v>169</v>
      </c>
      <c r="G8" s="328" t="s">
        <v>168</v>
      </c>
      <c r="H8" s="328"/>
      <c r="I8" s="328"/>
      <c r="J8" s="329" t="s">
        <v>167</v>
      </c>
      <c r="K8" s="330"/>
    </row>
    <row r="9" spans="1:12" s="221" customFormat="1" ht="20.25" customHeight="1">
      <c r="A9" s="321"/>
      <c r="B9" s="323"/>
      <c r="C9" s="324"/>
      <c r="D9" s="325"/>
      <c r="E9" s="326"/>
      <c r="F9" s="327"/>
      <c r="G9" s="328" t="s">
        <v>166</v>
      </c>
      <c r="H9" s="328" t="s">
        <v>164</v>
      </c>
      <c r="I9" s="328" t="s">
        <v>139</v>
      </c>
      <c r="J9" s="331"/>
      <c r="K9" s="332"/>
    </row>
    <row r="10" spans="1:12" s="221" customFormat="1" ht="18.75" customHeight="1">
      <c r="A10" s="322"/>
      <c r="B10" s="323"/>
      <c r="C10" s="324"/>
      <c r="D10" s="325"/>
      <c r="E10" s="326"/>
      <c r="F10" s="327"/>
      <c r="G10" s="328"/>
      <c r="H10" s="328"/>
      <c r="I10" s="328"/>
      <c r="J10" s="251" t="s">
        <v>165</v>
      </c>
      <c r="K10" s="251" t="s">
        <v>164</v>
      </c>
    </row>
    <row r="11" spans="1:12" s="247" customFormat="1" ht="51" customHeight="1">
      <c r="A11" s="333" t="s">
        <v>163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</row>
    <row r="12" spans="1:12" s="221" customFormat="1" ht="44.25" customHeight="1">
      <c r="A12" s="246">
        <v>53020</v>
      </c>
      <c r="B12" s="245" t="s">
        <v>162</v>
      </c>
      <c r="C12" s="340" t="s">
        <v>161</v>
      </c>
      <c r="D12" s="342">
        <v>3.7999999999999999E-2</v>
      </c>
      <c r="E12" s="240" t="s">
        <v>147</v>
      </c>
      <c r="F12" s="242" t="s">
        <v>146</v>
      </c>
      <c r="G12" s="241">
        <v>4.8</v>
      </c>
      <c r="H12" s="240">
        <v>0.24</v>
      </c>
      <c r="I12" s="239">
        <v>8</v>
      </c>
      <c r="J12" s="337">
        <v>527</v>
      </c>
      <c r="K12" s="249">
        <f>J12/H12</f>
        <v>2195.8333333333335</v>
      </c>
    </row>
    <row r="13" spans="1:12" s="221" customFormat="1" ht="44.25" customHeight="1">
      <c r="A13" s="246">
        <v>53021</v>
      </c>
      <c r="B13" s="245" t="s">
        <v>160</v>
      </c>
      <c r="C13" s="341"/>
      <c r="D13" s="343"/>
      <c r="E13" s="240" t="s">
        <v>147</v>
      </c>
      <c r="F13" s="248" t="s">
        <v>151</v>
      </c>
      <c r="G13" s="241">
        <v>2.4</v>
      </c>
      <c r="H13" s="240">
        <v>0.24</v>
      </c>
      <c r="I13" s="239">
        <v>4</v>
      </c>
      <c r="J13" s="338"/>
      <c r="K13" s="250">
        <f>J12/H13</f>
        <v>2195.8333333333335</v>
      </c>
    </row>
    <row r="14" spans="1:12" s="247" customFormat="1" ht="57" customHeight="1">
      <c r="A14" s="333" t="s">
        <v>159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</row>
    <row r="15" spans="1:12" s="221" customFormat="1" ht="40.5" customHeight="1">
      <c r="A15" s="246">
        <v>53025</v>
      </c>
      <c r="B15" s="245" t="s">
        <v>158</v>
      </c>
      <c r="C15" s="335" t="s">
        <v>157</v>
      </c>
      <c r="D15" s="336">
        <v>3.5999999999999997E-2</v>
      </c>
      <c r="E15" s="240" t="s">
        <v>147</v>
      </c>
      <c r="F15" s="242" t="s">
        <v>146</v>
      </c>
      <c r="G15" s="241">
        <v>4.8</v>
      </c>
      <c r="H15" s="240">
        <v>0.24</v>
      </c>
      <c r="I15" s="239">
        <v>8</v>
      </c>
      <c r="J15" s="337">
        <v>575</v>
      </c>
      <c r="K15" s="249">
        <f>J15/H15</f>
        <v>2395.8333333333335</v>
      </c>
    </row>
    <row r="16" spans="1:12" s="221" customFormat="1" ht="40.5" customHeight="1">
      <c r="A16" s="246">
        <v>53026</v>
      </c>
      <c r="B16" s="245" t="s">
        <v>156</v>
      </c>
      <c r="C16" s="335"/>
      <c r="D16" s="336"/>
      <c r="E16" s="240" t="s">
        <v>147</v>
      </c>
      <c r="F16" s="248" t="s">
        <v>151</v>
      </c>
      <c r="G16" s="241">
        <v>2.4</v>
      </c>
      <c r="H16" s="240">
        <v>0.24</v>
      </c>
      <c r="I16" s="239">
        <v>4</v>
      </c>
      <c r="J16" s="338"/>
      <c r="K16" s="237">
        <f>J15/H16</f>
        <v>2395.8333333333335</v>
      </c>
    </row>
    <row r="17" spans="1:11" s="247" customFormat="1" ht="65.25" customHeight="1">
      <c r="A17" s="333" t="s">
        <v>155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</row>
    <row r="18" spans="1:11" s="221" customFormat="1" ht="82.5" customHeight="1">
      <c r="A18" s="246">
        <v>53030</v>
      </c>
      <c r="B18" s="245" t="s">
        <v>154</v>
      </c>
      <c r="C18" s="335" t="s">
        <v>153</v>
      </c>
      <c r="D18" s="336">
        <v>3.5000000000000003E-2</v>
      </c>
      <c r="E18" s="240" t="s">
        <v>147</v>
      </c>
      <c r="F18" s="242" t="s">
        <v>146</v>
      </c>
      <c r="G18" s="241">
        <v>4.8</v>
      </c>
      <c r="H18" s="240">
        <v>0.24</v>
      </c>
      <c r="I18" s="239">
        <v>8</v>
      </c>
      <c r="J18" s="337">
        <v>812</v>
      </c>
      <c r="K18" s="249">
        <f>J18/H18</f>
        <v>3383.3333333333335</v>
      </c>
    </row>
    <row r="19" spans="1:11" s="221" customFormat="1" ht="82.5" customHeight="1">
      <c r="A19" s="246">
        <v>53031</v>
      </c>
      <c r="B19" s="245" t="s">
        <v>152</v>
      </c>
      <c r="C19" s="335"/>
      <c r="D19" s="336"/>
      <c r="E19" s="240" t="s">
        <v>147</v>
      </c>
      <c r="F19" s="248" t="s">
        <v>151</v>
      </c>
      <c r="G19" s="241">
        <v>2.4</v>
      </c>
      <c r="H19" s="240">
        <v>0.24</v>
      </c>
      <c r="I19" s="239">
        <v>4</v>
      </c>
      <c r="J19" s="338"/>
      <c r="K19" s="237">
        <f>J18/H19</f>
        <v>3383.3333333333335</v>
      </c>
    </row>
    <row r="20" spans="1:11" s="247" customFormat="1" ht="57" hidden="1" customHeight="1">
      <c r="A20" s="333" t="s">
        <v>150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</row>
    <row r="21" spans="1:11" s="221" customFormat="1" ht="82.5" hidden="1" customHeight="1">
      <c r="A21" s="246">
        <v>53035</v>
      </c>
      <c r="B21" s="245" t="s">
        <v>149</v>
      </c>
      <c r="C21" s="244" t="s">
        <v>148</v>
      </c>
      <c r="D21" s="243">
        <v>3.5999999999999997E-2</v>
      </c>
      <c r="E21" s="240" t="s">
        <v>147</v>
      </c>
      <c r="F21" s="242" t="s">
        <v>146</v>
      </c>
      <c r="G21" s="241">
        <v>4.8</v>
      </c>
      <c r="H21" s="240">
        <v>0.24</v>
      </c>
      <c r="I21" s="239">
        <v>8</v>
      </c>
      <c r="J21" s="238"/>
      <c r="K21" s="237">
        <f>J21/H21</f>
        <v>0</v>
      </c>
    </row>
    <row r="22" spans="1:11" ht="13.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</row>
    <row r="23" spans="1:11" ht="13.5">
      <c r="A23" s="345"/>
      <c r="B23" s="345"/>
      <c r="C23" s="345"/>
      <c r="D23" s="345"/>
      <c r="E23" s="345"/>
      <c r="F23" s="345"/>
      <c r="G23" s="345"/>
      <c r="H23" s="345"/>
      <c r="I23" s="345"/>
      <c r="J23" s="345"/>
      <c r="K23" s="345"/>
    </row>
    <row r="24" spans="1:11" s="234" customFormat="1" ht="35.25" customHeight="1">
      <c r="B24" s="236"/>
      <c r="C24" s="236"/>
      <c r="D24" s="236"/>
      <c r="E24" s="236"/>
      <c r="F24" s="236"/>
      <c r="G24" s="236"/>
      <c r="H24" s="236"/>
      <c r="I24" s="236"/>
      <c r="J24" s="235"/>
      <c r="K24" s="235"/>
    </row>
    <row r="25" spans="1:11" s="234" customFormat="1" ht="21.75" customHeight="1">
      <c r="B25" s="236"/>
      <c r="C25" s="236"/>
      <c r="D25" s="236"/>
      <c r="E25" s="236"/>
      <c r="F25" s="236"/>
      <c r="G25" s="236"/>
      <c r="H25" s="236"/>
      <c r="I25" s="236"/>
      <c r="J25" s="235"/>
      <c r="K25" s="235"/>
    </row>
    <row r="26" spans="1:11" s="234" customFormat="1" ht="16.5" customHeight="1">
      <c r="B26" s="236"/>
      <c r="C26" s="236"/>
      <c r="D26" s="236"/>
      <c r="E26" s="236"/>
      <c r="F26" s="236"/>
      <c r="G26" s="236"/>
      <c r="H26" s="236"/>
      <c r="I26" s="236"/>
      <c r="J26" s="235"/>
      <c r="K26" s="235"/>
    </row>
    <row r="27" spans="1:11" s="221" customFormat="1" ht="40.5" customHeight="1">
      <c r="B27" s="223"/>
      <c r="C27" s="223"/>
      <c r="D27" s="223"/>
      <c r="E27" s="223"/>
      <c r="F27" s="223"/>
      <c r="G27" s="223"/>
      <c r="H27" s="223"/>
      <c r="I27" s="223"/>
      <c r="J27" s="222"/>
      <c r="K27" s="222"/>
    </row>
    <row r="28" spans="1:11" s="221" customFormat="1">
      <c r="B28" s="223"/>
      <c r="C28" s="223"/>
      <c r="D28" s="223"/>
      <c r="E28" s="223"/>
      <c r="F28" s="223"/>
      <c r="G28" s="223"/>
      <c r="H28" s="223"/>
      <c r="I28" s="223"/>
      <c r="J28" s="222"/>
      <c r="K28" s="222"/>
    </row>
    <row r="29" spans="1:11" ht="18" hidden="1" customHeight="1">
      <c r="B29" s="319" t="s">
        <v>145</v>
      </c>
      <c r="C29" s="319"/>
      <c r="D29" s="319"/>
      <c r="E29" s="319"/>
      <c r="F29" s="319"/>
      <c r="G29" s="319"/>
      <c r="H29" s="319"/>
      <c r="I29" s="319"/>
    </row>
    <row r="30" spans="1:11" s="233" customFormat="1" ht="14.25" hidden="1" customHeight="1" thickBot="1">
      <c r="B30" s="346" t="s">
        <v>144</v>
      </c>
      <c r="C30" s="232" t="s">
        <v>123</v>
      </c>
      <c r="D30" s="347" t="s">
        <v>143</v>
      </c>
      <c r="E30" s="231"/>
      <c r="F30" s="346" t="s">
        <v>142</v>
      </c>
      <c r="G30" s="346" t="s">
        <v>141</v>
      </c>
      <c r="H30" s="346" t="s">
        <v>140</v>
      </c>
      <c r="I30" s="346" t="s">
        <v>139</v>
      </c>
      <c r="J30" s="230"/>
      <c r="K30" s="230"/>
    </row>
    <row r="31" spans="1:11" s="230" customFormat="1" ht="14.25" hidden="1" customHeight="1">
      <c r="B31" s="346"/>
      <c r="C31" s="232"/>
      <c r="D31" s="347"/>
      <c r="E31" s="231"/>
      <c r="F31" s="346"/>
      <c r="G31" s="346"/>
      <c r="H31" s="346"/>
      <c r="I31" s="346"/>
    </row>
    <row r="32" spans="1:11" ht="55.5" hidden="1" customHeight="1">
      <c r="B32" s="229" t="s">
        <v>138</v>
      </c>
      <c r="C32" s="228" t="s">
        <v>137</v>
      </c>
      <c r="D32" s="227">
        <v>3.5000000000000003E-2</v>
      </c>
      <c r="E32" s="227"/>
      <c r="F32" s="226" t="s">
        <v>136</v>
      </c>
      <c r="G32" s="225">
        <v>6</v>
      </c>
      <c r="H32" s="225">
        <v>0.3</v>
      </c>
      <c r="I32" s="224">
        <v>1</v>
      </c>
    </row>
    <row r="33" spans="2:11" ht="55.5" hidden="1" customHeight="1">
      <c r="B33" s="229" t="s">
        <v>135</v>
      </c>
      <c r="C33" s="228" t="s">
        <v>134</v>
      </c>
      <c r="D33" s="227">
        <v>3.9E-2</v>
      </c>
      <c r="E33" s="227"/>
      <c r="F33" s="226" t="s">
        <v>133</v>
      </c>
      <c r="G33" s="225">
        <v>13.2</v>
      </c>
      <c r="H33" s="225">
        <v>0.66</v>
      </c>
      <c r="I33" s="224">
        <v>1</v>
      </c>
    </row>
    <row r="34" spans="2:11" s="221" customFormat="1" ht="13.5" customHeight="1">
      <c r="B34" s="223"/>
      <c r="J34" s="222"/>
      <c r="K34" s="222"/>
    </row>
    <row r="35" spans="2:11">
      <c r="B35" s="219"/>
    </row>
    <row r="36" spans="2:11">
      <c r="B36" s="219"/>
      <c r="F36" s="220"/>
    </row>
    <row r="37" spans="2:11">
      <c r="B37" s="219"/>
    </row>
    <row r="38" spans="2:11">
      <c r="B38" s="219"/>
    </row>
    <row r="39" spans="2:11">
      <c r="B39" s="219"/>
    </row>
    <row r="40" spans="2:11">
      <c r="B40" s="219"/>
    </row>
    <row r="41" spans="2:11">
      <c r="B41" s="219"/>
    </row>
    <row r="42" spans="2:11">
      <c r="B42" s="219"/>
    </row>
    <row r="43" spans="2:11">
      <c r="B43" s="219"/>
    </row>
    <row r="44" spans="2:11">
      <c r="B44" s="219"/>
    </row>
    <row r="45" spans="2:11">
      <c r="B45" s="219"/>
    </row>
    <row r="46" spans="2:11">
      <c r="B46" s="219"/>
    </row>
    <row r="47" spans="2:11">
      <c r="B47" s="219"/>
    </row>
    <row r="48" spans="2:11">
      <c r="B48" s="219"/>
    </row>
    <row r="49" spans="2:2" s="214" customFormat="1" ht="13.5">
      <c r="B49" s="219"/>
    </row>
    <row r="50" spans="2:2" s="214" customFormat="1" ht="13.5">
      <c r="B50" s="219"/>
    </row>
    <row r="51" spans="2:2" s="214" customFormat="1" ht="13.5">
      <c r="B51" s="219"/>
    </row>
    <row r="52" spans="2:2" s="214" customFormat="1" ht="13.5">
      <c r="B52" s="219"/>
    </row>
    <row r="53" spans="2:2" s="214" customFormat="1" ht="13.5">
      <c r="B53" s="219"/>
    </row>
    <row r="54" spans="2:2" s="214" customFormat="1" ht="13.5">
      <c r="B54" s="219"/>
    </row>
    <row r="55" spans="2:2" s="214" customFormat="1" ht="13.5">
      <c r="B55" s="219"/>
    </row>
    <row r="56" spans="2:2" s="214" customFormat="1" ht="13.5">
      <c r="B56" s="219"/>
    </row>
    <row r="57" spans="2:2" s="214" customFormat="1" ht="13.5">
      <c r="B57" s="219"/>
    </row>
    <row r="58" spans="2:2" s="214" customFormat="1" ht="13.5">
      <c r="B58" s="219"/>
    </row>
    <row r="59" spans="2:2" s="214" customFormat="1" ht="13.5">
      <c r="B59" s="219"/>
    </row>
    <row r="60" spans="2:2" s="214" customFormat="1" ht="13.5">
      <c r="B60" s="219"/>
    </row>
    <row r="61" spans="2:2" s="214" customFormat="1" ht="13.5">
      <c r="B61" s="219"/>
    </row>
    <row r="62" spans="2:2" s="214" customFormat="1" ht="13.5">
      <c r="B62" s="219"/>
    </row>
    <row r="63" spans="2:2" s="214" customFormat="1" ht="13.5">
      <c r="B63" s="219"/>
    </row>
    <row r="64" spans="2:2" s="214" customFormat="1" ht="13.5">
      <c r="B64" s="219"/>
    </row>
    <row r="65" spans="2:2" s="214" customFormat="1" ht="13.5">
      <c r="B65" s="219"/>
    </row>
    <row r="66" spans="2:2" s="214" customFormat="1" ht="13.5">
      <c r="B66" s="219"/>
    </row>
    <row r="67" spans="2:2" s="214" customFormat="1" ht="13.5">
      <c r="B67" s="219"/>
    </row>
    <row r="68" spans="2:2" s="214" customFormat="1" ht="13.5">
      <c r="B68" s="219"/>
    </row>
    <row r="69" spans="2:2" s="214" customFormat="1" ht="13.5">
      <c r="B69" s="219"/>
    </row>
  </sheetData>
  <mergeCells count="34">
    <mergeCell ref="A22:K23"/>
    <mergeCell ref="B29:I29"/>
    <mergeCell ref="B30:B31"/>
    <mergeCell ref="D30:D31"/>
    <mergeCell ref="F30:F31"/>
    <mergeCell ref="G30:G31"/>
    <mergeCell ref="H30:H31"/>
    <mergeCell ref="I30:I31"/>
    <mergeCell ref="A20:K20"/>
    <mergeCell ref="C18:C19"/>
    <mergeCell ref="D18:D19"/>
    <mergeCell ref="J18:J19"/>
    <mergeCell ref="G9:G10"/>
    <mergeCell ref="H9:H10"/>
    <mergeCell ref="I9:I10"/>
    <mergeCell ref="A11:K11"/>
    <mergeCell ref="C12:C13"/>
    <mergeCell ref="D12:D13"/>
    <mergeCell ref="J12:J13"/>
    <mergeCell ref="A14:K14"/>
    <mergeCell ref="C15:C16"/>
    <mergeCell ref="D15:D16"/>
    <mergeCell ref="J15:J16"/>
    <mergeCell ref="A17:K17"/>
    <mergeCell ref="J6:K6"/>
    <mergeCell ref="C7:K7"/>
    <mergeCell ref="A8:A10"/>
    <mergeCell ref="B8:B10"/>
    <mergeCell ref="C8:C10"/>
    <mergeCell ref="D8:D10"/>
    <mergeCell ref="E8:E10"/>
    <mergeCell ref="F8:F10"/>
    <mergeCell ref="G8:I8"/>
    <mergeCell ref="J8:K9"/>
  </mergeCells>
  <pageMargins left="0.17" right="0.19685039370078741" top="0.17" bottom="0.17" header="0.39" footer="0.21"/>
  <pageSetup paperSize="9" scale="65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60" zoomScaleNormal="60" workbookViewId="0">
      <selection activeCell="F6" sqref="F6:K6"/>
    </sheetView>
  </sheetViews>
  <sheetFormatPr defaultRowHeight="15"/>
  <cols>
    <col min="1" max="1" width="12" style="214" customWidth="1"/>
    <col min="2" max="2" width="37.140625" style="218" customWidth="1"/>
    <col min="3" max="3" width="76.42578125" style="217" customWidth="1"/>
    <col min="4" max="4" width="12" style="214" customWidth="1"/>
    <col min="5" max="5" width="15.140625" style="214" customWidth="1"/>
    <col min="6" max="6" width="17.28515625" style="216" customWidth="1"/>
    <col min="7" max="7" width="7.42578125" style="216" customWidth="1"/>
    <col min="8" max="8" width="7" style="216" customWidth="1"/>
    <col min="9" max="9" width="7.85546875" style="216" customWidth="1"/>
    <col min="10" max="10" width="11.42578125" style="215" customWidth="1"/>
    <col min="11" max="11" width="9.140625" style="215" customWidth="1"/>
    <col min="12" max="12" width="15.7109375" style="214" customWidth="1"/>
    <col min="13" max="13" width="10.42578125" style="214" bestFit="1" customWidth="1"/>
    <col min="14" max="252" width="9.140625" style="214"/>
    <col min="253" max="253" width="12" style="214" customWidth="1"/>
    <col min="254" max="254" width="37.140625" style="214" customWidth="1"/>
    <col min="255" max="255" width="76.42578125" style="214" customWidth="1"/>
    <col min="256" max="256" width="12" style="214" customWidth="1"/>
    <col min="257" max="257" width="15.140625" style="214" customWidth="1"/>
    <col min="258" max="258" width="17.28515625" style="214" customWidth="1"/>
    <col min="259" max="259" width="7.42578125" style="214" customWidth="1"/>
    <col min="260" max="260" width="7" style="214" customWidth="1"/>
    <col min="261" max="261" width="7.85546875" style="214" customWidth="1"/>
    <col min="262" max="262" width="11.42578125" style="214" customWidth="1"/>
    <col min="263" max="263" width="9.140625" style="214" customWidth="1"/>
    <col min="264" max="264" width="12.5703125" style="214" customWidth="1"/>
    <col min="265" max="266" width="9.140625" style="214"/>
    <col min="267" max="267" width="8.7109375" style="214" customWidth="1"/>
    <col min="268" max="268" width="15.7109375" style="214" customWidth="1"/>
    <col min="269" max="269" width="10.42578125" style="214" bestFit="1" customWidth="1"/>
    <col min="270" max="508" width="9.140625" style="214"/>
    <col min="509" max="509" width="12" style="214" customWidth="1"/>
    <col min="510" max="510" width="37.140625" style="214" customWidth="1"/>
    <col min="511" max="511" width="76.42578125" style="214" customWidth="1"/>
    <col min="512" max="512" width="12" style="214" customWidth="1"/>
    <col min="513" max="513" width="15.140625" style="214" customWidth="1"/>
    <col min="514" max="514" width="17.28515625" style="214" customWidth="1"/>
    <col min="515" max="515" width="7.42578125" style="214" customWidth="1"/>
    <col min="516" max="516" width="7" style="214" customWidth="1"/>
    <col min="517" max="517" width="7.85546875" style="214" customWidth="1"/>
    <col min="518" max="518" width="11.42578125" style="214" customWidth="1"/>
    <col min="519" max="519" width="9.140625" style="214" customWidth="1"/>
    <col min="520" max="520" width="12.5703125" style="214" customWidth="1"/>
    <col min="521" max="522" width="9.140625" style="214"/>
    <col min="523" max="523" width="8.7109375" style="214" customWidth="1"/>
    <col min="524" max="524" width="15.7109375" style="214" customWidth="1"/>
    <col min="525" max="525" width="10.42578125" style="214" bestFit="1" customWidth="1"/>
    <col min="526" max="764" width="9.140625" style="214"/>
    <col min="765" max="765" width="12" style="214" customWidth="1"/>
    <col min="766" max="766" width="37.140625" style="214" customWidth="1"/>
    <col min="767" max="767" width="76.42578125" style="214" customWidth="1"/>
    <col min="768" max="768" width="12" style="214" customWidth="1"/>
    <col min="769" max="769" width="15.140625" style="214" customWidth="1"/>
    <col min="770" max="770" width="17.28515625" style="214" customWidth="1"/>
    <col min="771" max="771" width="7.42578125" style="214" customWidth="1"/>
    <col min="772" max="772" width="7" style="214" customWidth="1"/>
    <col min="773" max="773" width="7.85546875" style="214" customWidth="1"/>
    <col min="774" max="774" width="11.42578125" style="214" customWidth="1"/>
    <col min="775" max="775" width="9.140625" style="214" customWidth="1"/>
    <col min="776" max="776" width="12.5703125" style="214" customWidth="1"/>
    <col min="777" max="778" width="9.140625" style="214"/>
    <col min="779" max="779" width="8.7109375" style="214" customWidth="1"/>
    <col min="780" max="780" width="15.7109375" style="214" customWidth="1"/>
    <col min="781" max="781" width="10.42578125" style="214" bestFit="1" customWidth="1"/>
    <col min="782" max="1020" width="9.140625" style="214"/>
    <col min="1021" max="1021" width="12" style="214" customWidth="1"/>
    <col min="1022" max="1022" width="37.140625" style="214" customWidth="1"/>
    <col min="1023" max="1023" width="76.42578125" style="214" customWidth="1"/>
    <col min="1024" max="1024" width="12" style="214" customWidth="1"/>
    <col min="1025" max="1025" width="15.140625" style="214" customWidth="1"/>
    <col min="1026" max="1026" width="17.28515625" style="214" customWidth="1"/>
    <col min="1027" max="1027" width="7.42578125" style="214" customWidth="1"/>
    <col min="1028" max="1028" width="7" style="214" customWidth="1"/>
    <col min="1029" max="1029" width="7.85546875" style="214" customWidth="1"/>
    <col min="1030" max="1030" width="11.42578125" style="214" customWidth="1"/>
    <col min="1031" max="1031" width="9.140625" style="214" customWidth="1"/>
    <col min="1032" max="1032" width="12.5703125" style="214" customWidth="1"/>
    <col min="1033" max="1034" width="9.140625" style="214"/>
    <col min="1035" max="1035" width="8.7109375" style="214" customWidth="1"/>
    <col min="1036" max="1036" width="15.7109375" style="214" customWidth="1"/>
    <col min="1037" max="1037" width="10.42578125" style="214" bestFit="1" customWidth="1"/>
    <col min="1038" max="1276" width="9.140625" style="214"/>
    <col min="1277" max="1277" width="12" style="214" customWidth="1"/>
    <col min="1278" max="1278" width="37.140625" style="214" customWidth="1"/>
    <col min="1279" max="1279" width="76.42578125" style="214" customWidth="1"/>
    <col min="1280" max="1280" width="12" style="214" customWidth="1"/>
    <col min="1281" max="1281" width="15.140625" style="214" customWidth="1"/>
    <col min="1282" max="1282" width="17.28515625" style="214" customWidth="1"/>
    <col min="1283" max="1283" width="7.42578125" style="214" customWidth="1"/>
    <col min="1284" max="1284" width="7" style="214" customWidth="1"/>
    <col min="1285" max="1285" width="7.85546875" style="214" customWidth="1"/>
    <col min="1286" max="1286" width="11.42578125" style="214" customWidth="1"/>
    <col min="1287" max="1287" width="9.140625" style="214" customWidth="1"/>
    <col min="1288" max="1288" width="12.5703125" style="214" customWidth="1"/>
    <col min="1289" max="1290" width="9.140625" style="214"/>
    <col min="1291" max="1291" width="8.7109375" style="214" customWidth="1"/>
    <col min="1292" max="1292" width="15.7109375" style="214" customWidth="1"/>
    <col min="1293" max="1293" width="10.42578125" style="214" bestFit="1" customWidth="1"/>
    <col min="1294" max="1532" width="9.140625" style="214"/>
    <col min="1533" max="1533" width="12" style="214" customWidth="1"/>
    <col min="1534" max="1534" width="37.140625" style="214" customWidth="1"/>
    <col min="1535" max="1535" width="76.42578125" style="214" customWidth="1"/>
    <col min="1536" max="1536" width="12" style="214" customWidth="1"/>
    <col min="1537" max="1537" width="15.140625" style="214" customWidth="1"/>
    <col min="1538" max="1538" width="17.28515625" style="214" customWidth="1"/>
    <col min="1539" max="1539" width="7.42578125" style="214" customWidth="1"/>
    <col min="1540" max="1540" width="7" style="214" customWidth="1"/>
    <col min="1541" max="1541" width="7.85546875" style="214" customWidth="1"/>
    <col min="1542" max="1542" width="11.42578125" style="214" customWidth="1"/>
    <col min="1543" max="1543" width="9.140625" style="214" customWidth="1"/>
    <col min="1544" max="1544" width="12.5703125" style="214" customWidth="1"/>
    <col min="1545" max="1546" width="9.140625" style="214"/>
    <col min="1547" max="1547" width="8.7109375" style="214" customWidth="1"/>
    <col min="1548" max="1548" width="15.7109375" style="214" customWidth="1"/>
    <col min="1549" max="1549" width="10.42578125" style="214" bestFit="1" customWidth="1"/>
    <col min="1550" max="1788" width="9.140625" style="214"/>
    <col min="1789" max="1789" width="12" style="214" customWidth="1"/>
    <col min="1790" max="1790" width="37.140625" style="214" customWidth="1"/>
    <col min="1791" max="1791" width="76.42578125" style="214" customWidth="1"/>
    <col min="1792" max="1792" width="12" style="214" customWidth="1"/>
    <col min="1793" max="1793" width="15.140625" style="214" customWidth="1"/>
    <col min="1794" max="1794" width="17.28515625" style="214" customWidth="1"/>
    <col min="1795" max="1795" width="7.42578125" style="214" customWidth="1"/>
    <col min="1796" max="1796" width="7" style="214" customWidth="1"/>
    <col min="1797" max="1797" width="7.85546875" style="214" customWidth="1"/>
    <col min="1798" max="1798" width="11.42578125" style="214" customWidth="1"/>
    <col min="1799" max="1799" width="9.140625" style="214" customWidth="1"/>
    <col min="1800" max="1800" width="12.5703125" style="214" customWidth="1"/>
    <col min="1801" max="1802" width="9.140625" style="214"/>
    <col min="1803" max="1803" width="8.7109375" style="214" customWidth="1"/>
    <col min="1804" max="1804" width="15.7109375" style="214" customWidth="1"/>
    <col min="1805" max="1805" width="10.42578125" style="214" bestFit="1" customWidth="1"/>
    <col min="1806" max="2044" width="9.140625" style="214"/>
    <col min="2045" max="2045" width="12" style="214" customWidth="1"/>
    <col min="2046" max="2046" width="37.140625" style="214" customWidth="1"/>
    <col min="2047" max="2047" width="76.42578125" style="214" customWidth="1"/>
    <col min="2048" max="2048" width="12" style="214" customWidth="1"/>
    <col min="2049" max="2049" width="15.140625" style="214" customWidth="1"/>
    <col min="2050" max="2050" width="17.28515625" style="214" customWidth="1"/>
    <col min="2051" max="2051" width="7.42578125" style="214" customWidth="1"/>
    <col min="2052" max="2052" width="7" style="214" customWidth="1"/>
    <col min="2053" max="2053" width="7.85546875" style="214" customWidth="1"/>
    <col min="2054" max="2054" width="11.42578125" style="214" customWidth="1"/>
    <col min="2055" max="2055" width="9.140625" style="214" customWidth="1"/>
    <col min="2056" max="2056" width="12.5703125" style="214" customWidth="1"/>
    <col min="2057" max="2058" width="9.140625" style="214"/>
    <col min="2059" max="2059" width="8.7109375" style="214" customWidth="1"/>
    <col min="2060" max="2060" width="15.7109375" style="214" customWidth="1"/>
    <col min="2061" max="2061" width="10.42578125" style="214" bestFit="1" customWidth="1"/>
    <col min="2062" max="2300" width="9.140625" style="214"/>
    <col min="2301" max="2301" width="12" style="214" customWidth="1"/>
    <col min="2302" max="2302" width="37.140625" style="214" customWidth="1"/>
    <col min="2303" max="2303" width="76.42578125" style="214" customWidth="1"/>
    <col min="2304" max="2304" width="12" style="214" customWidth="1"/>
    <col min="2305" max="2305" width="15.140625" style="214" customWidth="1"/>
    <col min="2306" max="2306" width="17.28515625" style="214" customWidth="1"/>
    <col min="2307" max="2307" width="7.42578125" style="214" customWidth="1"/>
    <col min="2308" max="2308" width="7" style="214" customWidth="1"/>
    <col min="2309" max="2309" width="7.85546875" style="214" customWidth="1"/>
    <col min="2310" max="2310" width="11.42578125" style="214" customWidth="1"/>
    <col min="2311" max="2311" width="9.140625" style="214" customWidth="1"/>
    <col min="2312" max="2312" width="12.5703125" style="214" customWidth="1"/>
    <col min="2313" max="2314" width="9.140625" style="214"/>
    <col min="2315" max="2315" width="8.7109375" style="214" customWidth="1"/>
    <col min="2316" max="2316" width="15.7109375" style="214" customWidth="1"/>
    <col min="2317" max="2317" width="10.42578125" style="214" bestFit="1" customWidth="1"/>
    <col min="2318" max="2556" width="9.140625" style="214"/>
    <col min="2557" max="2557" width="12" style="214" customWidth="1"/>
    <col min="2558" max="2558" width="37.140625" style="214" customWidth="1"/>
    <col min="2559" max="2559" width="76.42578125" style="214" customWidth="1"/>
    <col min="2560" max="2560" width="12" style="214" customWidth="1"/>
    <col min="2561" max="2561" width="15.140625" style="214" customWidth="1"/>
    <col min="2562" max="2562" width="17.28515625" style="214" customWidth="1"/>
    <col min="2563" max="2563" width="7.42578125" style="214" customWidth="1"/>
    <col min="2564" max="2564" width="7" style="214" customWidth="1"/>
    <col min="2565" max="2565" width="7.85546875" style="214" customWidth="1"/>
    <col min="2566" max="2566" width="11.42578125" style="214" customWidth="1"/>
    <col min="2567" max="2567" width="9.140625" style="214" customWidth="1"/>
    <col min="2568" max="2568" width="12.5703125" style="214" customWidth="1"/>
    <col min="2569" max="2570" width="9.140625" style="214"/>
    <col min="2571" max="2571" width="8.7109375" style="214" customWidth="1"/>
    <col min="2572" max="2572" width="15.7109375" style="214" customWidth="1"/>
    <col min="2573" max="2573" width="10.42578125" style="214" bestFit="1" customWidth="1"/>
    <col min="2574" max="2812" width="9.140625" style="214"/>
    <col min="2813" max="2813" width="12" style="214" customWidth="1"/>
    <col min="2814" max="2814" width="37.140625" style="214" customWidth="1"/>
    <col min="2815" max="2815" width="76.42578125" style="214" customWidth="1"/>
    <col min="2816" max="2816" width="12" style="214" customWidth="1"/>
    <col min="2817" max="2817" width="15.140625" style="214" customWidth="1"/>
    <col min="2818" max="2818" width="17.28515625" style="214" customWidth="1"/>
    <col min="2819" max="2819" width="7.42578125" style="214" customWidth="1"/>
    <col min="2820" max="2820" width="7" style="214" customWidth="1"/>
    <col min="2821" max="2821" width="7.85546875" style="214" customWidth="1"/>
    <col min="2822" max="2822" width="11.42578125" style="214" customWidth="1"/>
    <col min="2823" max="2823" width="9.140625" style="214" customWidth="1"/>
    <col min="2824" max="2824" width="12.5703125" style="214" customWidth="1"/>
    <col min="2825" max="2826" width="9.140625" style="214"/>
    <col min="2827" max="2827" width="8.7109375" style="214" customWidth="1"/>
    <col min="2828" max="2828" width="15.7109375" style="214" customWidth="1"/>
    <col min="2829" max="2829" width="10.42578125" style="214" bestFit="1" customWidth="1"/>
    <col min="2830" max="3068" width="9.140625" style="214"/>
    <col min="3069" max="3069" width="12" style="214" customWidth="1"/>
    <col min="3070" max="3070" width="37.140625" style="214" customWidth="1"/>
    <col min="3071" max="3071" width="76.42578125" style="214" customWidth="1"/>
    <col min="3072" max="3072" width="12" style="214" customWidth="1"/>
    <col min="3073" max="3073" width="15.140625" style="214" customWidth="1"/>
    <col min="3074" max="3074" width="17.28515625" style="214" customWidth="1"/>
    <col min="3075" max="3075" width="7.42578125" style="214" customWidth="1"/>
    <col min="3076" max="3076" width="7" style="214" customWidth="1"/>
    <col min="3077" max="3077" width="7.85546875" style="214" customWidth="1"/>
    <col min="3078" max="3078" width="11.42578125" style="214" customWidth="1"/>
    <col min="3079" max="3079" width="9.140625" style="214" customWidth="1"/>
    <col min="3080" max="3080" width="12.5703125" style="214" customWidth="1"/>
    <col min="3081" max="3082" width="9.140625" style="214"/>
    <col min="3083" max="3083" width="8.7109375" style="214" customWidth="1"/>
    <col min="3084" max="3084" width="15.7109375" style="214" customWidth="1"/>
    <col min="3085" max="3085" width="10.42578125" style="214" bestFit="1" customWidth="1"/>
    <col min="3086" max="3324" width="9.140625" style="214"/>
    <col min="3325" max="3325" width="12" style="214" customWidth="1"/>
    <col min="3326" max="3326" width="37.140625" style="214" customWidth="1"/>
    <col min="3327" max="3327" width="76.42578125" style="214" customWidth="1"/>
    <col min="3328" max="3328" width="12" style="214" customWidth="1"/>
    <col min="3329" max="3329" width="15.140625" style="214" customWidth="1"/>
    <col min="3330" max="3330" width="17.28515625" style="214" customWidth="1"/>
    <col min="3331" max="3331" width="7.42578125" style="214" customWidth="1"/>
    <col min="3332" max="3332" width="7" style="214" customWidth="1"/>
    <col min="3333" max="3333" width="7.85546875" style="214" customWidth="1"/>
    <col min="3334" max="3334" width="11.42578125" style="214" customWidth="1"/>
    <col min="3335" max="3335" width="9.140625" style="214" customWidth="1"/>
    <col min="3336" max="3336" width="12.5703125" style="214" customWidth="1"/>
    <col min="3337" max="3338" width="9.140625" style="214"/>
    <col min="3339" max="3339" width="8.7109375" style="214" customWidth="1"/>
    <col min="3340" max="3340" width="15.7109375" style="214" customWidth="1"/>
    <col min="3341" max="3341" width="10.42578125" style="214" bestFit="1" customWidth="1"/>
    <col min="3342" max="3580" width="9.140625" style="214"/>
    <col min="3581" max="3581" width="12" style="214" customWidth="1"/>
    <col min="3582" max="3582" width="37.140625" style="214" customWidth="1"/>
    <col min="3583" max="3583" width="76.42578125" style="214" customWidth="1"/>
    <col min="3584" max="3584" width="12" style="214" customWidth="1"/>
    <col min="3585" max="3585" width="15.140625" style="214" customWidth="1"/>
    <col min="3586" max="3586" width="17.28515625" style="214" customWidth="1"/>
    <col min="3587" max="3587" width="7.42578125" style="214" customWidth="1"/>
    <col min="3588" max="3588" width="7" style="214" customWidth="1"/>
    <col min="3589" max="3589" width="7.85546875" style="214" customWidth="1"/>
    <col min="3590" max="3590" width="11.42578125" style="214" customWidth="1"/>
    <col min="3591" max="3591" width="9.140625" style="214" customWidth="1"/>
    <col min="3592" max="3592" width="12.5703125" style="214" customWidth="1"/>
    <col min="3593" max="3594" width="9.140625" style="214"/>
    <col min="3595" max="3595" width="8.7109375" style="214" customWidth="1"/>
    <col min="3596" max="3596" width="15.7109375" style="214" customWidth="1"/>
    <col min="3597" max="3597" width="10.42578125" style="214" bestFit="1" customWidth="1"/>
    <col min="3598" max="3836" width="9.140625" style="214"/>
    <col min="3837" max="3837" width="12" style="214" customWidth="1"/>
    <col min="3838" max="3838" width="37.140625" style="214" customWidth="1"/>
    <col min="3839" max="3839" width="76.42578125" style="214" customWidth="1"/>
    <col min="3840" max="3840" width="12" style="214" customWidth="1"/>
    <col min="3841" max="3841" width="15.140625" style="214" customWidth="1"/>
    <col min="3842" max="3842" width="17.28515625" style="214" customWidth="1"/>
    <col min="3843" max="3843" width="7.42578125" style="214" customWidth="1"/>
    <col min="3844" max="3844" width="7" style="214" customWidth="1"/>
    <col min="3845" max="3845" width="7.85546875" style="214" customWidth="1"/>
    <col min="3846" max="3846" width="11.42578125" style="214" customWidth="1"/>
    <col min="3847" max="3847" width="9.140625" style="214" customWidth="1"/>
    <col min="3848" max="3848" width="12.5703125" style="214" customWidth="1"/>
    <col min="3849" max="3850" width="9.140625" style="214"/>
    <col min="3851" max="3851" width="8.7109375" style="214" customWidth="1"/>
    <col min="3852" max="3852" width="15.7109375" style="214" customWidth="1"/>
    <col min="3853" max="3853" width="10.42578125" style="214" bestFit="1" customWidth="1"/>
    <col min="3854" max="4092" width="9.140625" style="214"/>
    <col min="4093" max="4093" width="12" style="214" customWidth="1"/>
    <col min="4094" max="4094" width="37.140625" style="214" customWidth="1"/>
    <col min="4095" max="4095" width="76.42578125" style="214" customWidth="1"/>
    <col min="4096" max="4096" width="12" style="214" customWidth="1"/>
    <col min="4097" max="4097" width="15.140625" style="214" customWidth="1"/>
    <col min="4098" max="4098" width="17.28515625" style="214" customWidth="1"/>
    <col min="4099" max="4099" width="7.42578125" style="214" customWidth="1"/>
    <col min="4100" max="4100" width="7" style="214" customWidth="1"/>
    <col min="4101" max="4101" width="7.85546875" style="214" customWidth="1"/>
    <col min="4102" max="4102" width="11.42578125" style="214" customWidth="1"/>
    <col min="4103" max="4103" width="9.140625" style="214" customWidth="1"/>
    <col min="4104" max="4104" width="12.5703125" style="214" customWidth="1"/>
    <col min="4105" max="4106" width="9.140625" style="214"/>
    <col min="4107" max="4107" width="8.7109375" style="214" customWidth="1"/>
    <col min="4108" max="4108" width="15.7109375" style="214" customWidth="1"/>
    <col min="4109" max="4109" width="10.42578125" style="214" bestFit="1" customWidth="1"/>
    <col min="4110" max="4348" width="9.140625" style="214"/>
    <col min="4349" max="4349" width="12" style="214" customWidth="1"/>
    <col min="4350" max="4350" width="37.140625" style="214" customWidth="1"/>
    <col min="4351" max="4351" width="76.42578125" style="214" customWidth="1"/>
    <col min="4352" max="4352" width="12" style="214" customWidth="1"/>
    <col min="4353" max="4353" width="15.140625" style="214" customWidth="1"/>
    <col min="4354" max="4354" width="17.28515625" style="214" customWidth="1"/>
    <col min="4355" max="4355" width="7.42578125" style="214" customWidth="1"/>
    <col min="4356" max="4356" width="7" style="214" customWidth="1"/>
    <col min="4357" max="4357" width="7.85546875" style="214" customWidth="1"/>
    <col min="4358" max="4358" width="11.42578125" style="214" customWidth="1"/>
    <col min="4359" max="4359" width="9.140625" style="214" customWidth="1"/>
    <col min="4360" max="4360" width="12.5703125" style="214" customWidth="1"/>
    <col min="4361" max="4362" width="9.140625" style="214"/>
    <col min="4363" max="4363" width="8.7109375" style="214" customWidth="1"/>
    <col min="4364" max="4364" width="15.7109375" style="214" customWidth="1"/>
    <col min="4365" max="4365" width="10.42578125" style="214" bestFit="1" customWidth="1"/>
    <col min="4366" max="4604" width="9.140625" style="214"/>
    <col min="4605" max="4605" width="12" style="214" customWidth="1"/>
    <col min="4606" max="4606" width="37.140625" style="214" customWidth="1"/>
    <col min="4607" max="4607" width="76.42578125" style="214" customWidth="1"/>
    <col min="4608" max="4608" width="12" style="214" customWidth="1"/>
    <col min="4609" max="4609" width="15.140625" style="214" customWidth="1"/>
    <col min="4610" max="4610" width="17.28515625" style="214" customWidth="1"/>
    <col min="4611" max="4611" width="7.42578125" style="214" customWidth="1"/>
    <col min="4612" max="4612" width="7" style="214" customWidth="1"/>
    <col min="4613" max="4613" width="7.85546875" style="214" customWidth="1"/>
    <col min="4614" max="4614" width="11.42578125" style="214" customWidth="1"/>
    <col min="4615" max="4615" width="9.140625" style="214" customWidth="1"/>
    <col min="4616" max="4616" width="12.5703125" style="214" customWidth="1"/>
    <col min="4617" max="4618" width="9.140625" style="214"/>
    <col min="4619" max="4619" width="8.7109375" style="214" customWidth="1"/>
    <col min="4620" max="4620" width="15.7109375" style="214" customWidth="1"/>
    <col min="4621" max="4621" width="10.42578125" style="214" bestFit="1" customWidth="1"/>
    <col min="4622" max="4860" width="9.140625" style="214"/>
    <col min="4861" max="4861" width="12" style="214" customWidth="1"/>
    <col min="4862" max="4862" width="37.140625" style="214" customWidth="1"/>
    <col min="4863" max="4863" width="76.42578125" style="214" customWidth="1"/>
    <col min="4864" max="4864" width="12" style="214" customWidth="1"/>
    <col min="4865" max="4865" width="15.140625" style="214" customWidth="1"/>
    <col min="4866" max="4866" width="17.28515625" style="214" customWidth="1"/>
    <col min="4867" max="4867" width="7.42578125" style="214" customWidth="1"/>
    <col min="4868" max="4868" width="7" style="214" customWidth="1"/>
    <col min="4869" max="4869" width="7.85546875" style="214" customWidth="1"/>
    <col min="4870" max="4870" width="11.42578125" style="214" customWidth="1"/>
    <col min="4871" max="4871" width="9.140625" style="214" customWidth="1"/>
    <col min="4872" max="4872" width="12.5703125" style="214" customWidth="1"/>
    <col min="4873" max="4874" width="9.140625" style="214"/>
    <col min="4875" max="4875" width="8.7109375" style="214" customWidth="1"/>
    <col min="4876" max="4876" width="15.7109375" style="214" customWidth="1"/>
    <col min="4877" max="4877" width="10.42578125" style="214" bestFit="1" customWidth="1"/>
    <col min="4878" max="5116" width="9.140625" style="214"/>
    <col min="5117" max="5117" width="12" style="214" customWidth="1"/>
    <col min="5118" max="5118" width="37.140625" style="214" customWidth="1"/>
    <col min="5119" max="5119" width="76.42578125" style="214" customWidth="1"/>
    <col min="5120" max="5120" width="12" style="214" customWidth="1"/>
    <col min="5121" max="5121" width="15.140625" style="214" customWidth="1"/>
    <col min="5122" max="5122" width="17.28515625" style="214" customWidth="1"/>
    <col min="5123" max="5123" width="7.42578125" style="214" customWidth="1"/>
    <col min="5124" max="5124" width="7" style="214" customWidth="1"/>
    <col min="5125" max="5125" width="7.85546875" style="214" customWidth="1"/>
    <col min="5126" max="5126" width="11.42578125" style="214" customWidth="1"/>
    <col min="5127" max="5127" width="9.140625" style="214" customWidth="1"/>
    <col min="5128" max="5128" width="12.5703125" style="214" customWidth="1"/>
    <col min="5129" max="5130" width="9.140625" style="214"/>
    <col min="5131" max="5131" width="8.7109375" style="214" customWidth="1"/>
    <col min="5132" max="5132" width="15.7109375" style="214" customWidth="1"/>
    <col min="5133" max="5133" width="10.42578125" style="214" bestFit="1" customWidth="1"/>
    <col min="5134" max="5372" width="9.140625" style="214"/>
    <col min="5373" max="5373" width="12" style="214" customWidth="1"/>
    <col min="5374" max="5374" width="37.140625" style="214" customWidth="1"/>
    <col min="5375" max="5375" width="76.42578125" style="214" customWidth="1"/>
    <col min="5376" max="5376" width="12" style="214" customWidth="1"/>
    <col min="5377" max="5377" width="15.140625" style="214" customWidth="1"/>
    <col min="5378" max="5378" width="17.28515625" style="214" customWidth="1"/>
    <col min="5379" max="5379" width="7.42578125" style="214" customWidth="1"/>
    <col min="5380" max="5380" width="7" style="214" customWidth="1"/>
    <col min="5381" max="5381" width="7.85546875" style="214" customWidth="1"/>
    <col min="5382" max="5382" width="11.42578125" style="214" customWidth="1"/>
    <col min="5383" max="5383" width="9.140625" style="214" customWidth="1"/>
    <col min="5384" max="5384" width="12.5703125" style="214" customWidth="1"/>
    <col min="5385" max="5386" width="9.140625" style="214"/>
    <col min="5387" max="5387" width="8.7109375" style="214" customWidth="1"/>
    <col min="5388" max="5388" width="15.7109375" style="214" customWidth="1"/>
    <col min="5389" max="5389" width="10.42578125" style="214" bestFit="1" customWidth="1"/>
    <col min="5390" max="5628" width="9.140625" style="214"/>
    <col min="5629" max="5629" width="12" style="214" customWidth="1"/>
    <col min="5630" max="5630" width="37.140625" style="214" customWidth="1"/>
    <col min="5631" max="5631" width="76.42578125" style="214" customWidth="1"/>
    <col min="5632" max="5632" width="12" style="214" customWidth="1"/>
    <col min="5633" max="5633" width="15.140625" style="214" customWidth="1"/>
    <col min="5634" max="5634" width="17.28515625" style="214" customWidth="1"/>
    <col min="5635" max="5635" width="7.42578125" style="214" customWidth="1"/>
    <col min="5636" max="5636" width="7" style="214" customWidth="1"/>
    <col min="5637" max="5637" width="7.85546875" style="214" customWidth="1"/>
    <col min="5638" max="5638" width="11.42578125" style="214" customWidth="1"/>
    <col min="5639" max="5639" width="9.140625" style="214" customWidth="1"/>
    <col min="5640" max="5640" width="12.5703125" style="214" customWidth="1"/>
    <col min="5641" max="5642" width="9.140625" style="214"/>
    <col min="5643" max="5643" width="8.7109375" style="214" customWidth="1"/>
    <col min="5644" max="5644" width="15.7109375" style="214" customWidth="1"/>
    <col min="5645" max="5645" width="10.42578125" style="214" bestFit="1" customWidth="1"/>
    <col min="5646" max="5884" width="9.140625" style="214"/>
    <col min="5885" max="5885" width="12" style="214" customWidth="1"/>
    <col min="5886" max="5886" width="37.140625" style="214" customWidth="1"/>
    <col min="5887" max="5887" width="76.42578125" style="214" customWidth="1"/>
    <col min="5888" max="5888" width="12" style="214" customWidth="1"/>
    <col min="5889" max="5889" width="15.140625" style="214" customWidth="1"/>
    <col min="5890" max="5890" width="17.28515625" style="214" customWidth="1"/>
    <col min="5891" max="5891" width="7.42578125" style="214" customWidth="1"/>
    <col min="5892" max="5892" width="7" style="214" customWidth="1"/>
    <col min="5893" max="5893" width="7.85546875" style="214" customWidth="1"/>
    <col min="5894" max="5894" width="11.42578125" style="214" customWidth="1"/>
    <col min="5895" max="5895" width="9.140625" style="214" customWidth="1"/>
    <col min="5896" max="5896" width="12.5703125" style="214" customWidth="1"/>
    <col min="5897" max="5898" width="9.140625" style="214"/>
    <col min="5899" max="5899" width="8.7109375" style="214" customWidth="1"/>
    <col min="5900" max="5900" width="15.7109375" style="214" customWidth="1"/>
    <col min="5901" max="5901" width="10.42578125" style="214" bestFit="1" customWidth="1"/>
    <col min="5902" max="6140" width="9.140625" style="214"/>
    <col min="6141" max="6141" width="12" style="214" customWidth="1"/>
    <col min="6142" max="6142" width="37.140625" style="214" customWidth="1"/>
    <col min="6143" max="6143" width="76.42578125" style="214" customWidth="1"/>
    <col min="6144" max="6144" width="12" style="214" customWidth="1"/>
    <col min="6145" max="6145" width="15.140625" style="214" customWidth="1"/>
    <col min="6146" max="6146" width="17.28515625" style="214" customWidth="1"/>
    <col min="6147" max="6147" width="7.42578125" style="214" customWidth="1"/>
    <col min="6148" max="6148" width="7" style="214" customWidth="1"/>
    <col min="6149" max="6149" width="7.85546875" style="214" customWidth="1"/>
    <col min="6150" max="6150" width="11.42578125" style="214" customWidth="1"/>
    <col min="6151" max="6151" width="9.140625" style="214" customWidth="1"/>
    <col min="6152" max="6152" width="12.5703125" style="214" customWidth="1"/>
    <col min="6153" max="6154" width="9.140625" style="214"/>
    <col min="6155" max="6155" width="8.7109375" style="214" customWidth="1"/>
    <col min="6156" max="6156" width="15.7109375" style="214" customWidth="1"/>
    <col min="6157" max="6157" width="10.42578125" style="214" bestFit="1" customWidth="1"/>
    <col min="6158" max="6396" width="9.140625" style="214"/>
    <col min="6397" max="6397" width="12" style="214" customWidth="1"/>
    <col min="6398" max="6398" width="37.140625" style="214" customWidth="1"/>
    <col min="6399" max="6399" width="76.42578125" style="214" customWidth="1"/>
    <col min="6400" max="6400" width="12" style="214" customWidth="1"/>
    <col min="6401" max="6401" width="15.140625" style="214" customWidth="1"/>
    <col min="6402" max="6402" width="17.28515625" style="214" customWidth="1"/>
    <col min="6403" max="6403" width="7.42578125" style="214" customWidth="1"/>
    <col min="6404" max="6404" width="7" style="214" customWidth="1"/>
    <col min="6405" max="6405" width="7.85546875" style="214" customWidth="1"/>
    <col min="6406" max="6406" width="11.42578125" style="214" customWidth="1"/>
    <col min="6407" max="6407" width="9.140625" style="214" customWidth="1"/>
    <col min="6408" max="6408" width="12.5703125" style="214" customWidth="1"/>
    <col min="6409" max="6410" width="9.140625" style="214"/>
    <col min="6411" max="6411" width="8.7109375" style="214" customWidth="1"/>
    <col min="6412" max="6412" width="15.7109375" style="214" customWidth="1"/>
    <col min="6413" max="6413" width="10.42578125" style="214" bestFit="1" customWidth="1"/>
    <col min="6414" max="6652" width="9.140625" style="214"/>
    <col min="6653" max="6653" width="12" style="214" customWidth="1"/>
    <col min="6654" max="6654" width="37.140625" style="214" customWidth="1"/>
    <col min="6655" max="6655" width="76.42578125" style="214" customWidth="1"/>
    <col min="6656" max="6656" width="12" style="214" customWidth="1"/>
    <col min="6657" max="6657" width="15.140625" style="214" customWidth="1"/>
    <col min="6658" max="6658" width="17.28515625" style="214" customWidth="1"/>
    <col min="6659" max="6659" width="7.42578125" style="214" customWidth="1"/>
    <col min="6660" max="6660" width="7" style="214" customWidth="1"/>
    <col min="6661" max="6661" width="7.85546875" style="214" customWidth="1"/>
    <col min="6662" max="6662" width="11.42578125" style="214" customWidth="1"/>
    <col min="6663" max="6663" width="9.140625" style="214" customWidth="1"/>
    <col min="6664" max="6664" width="12.5703125" style="214" customWidth="1"/>
    <col min="6665" max="6666" width="9.140625" style="214"/>
    <col min="6667" max="6667" width="8.7109375" style="214" customWidth="1"/>
    <col min="6668" max="6668" width="15.7109375" style="214" customWidth="1"/>
    <col min="6669" max="6669" width="10.42578125" style="214" bestFit="1" customWidth="1"/>
    <col min="6670" max="6908" width="9.140625" style="214"/>
    <col min="6909" max="6909" width="12" style="214" customWidth="1"/>
    <col min="6910" max="6910" width="37.140625" style="214" customWidth="1"/>
    <col min="6911" max="6911" width="76.42578125" style="214" customWidth="1"/>
    <col min="6912" max="6912" width="12" style="214" customWidth="1"/>
    <col min="6913" max="6913" width="15.140625" style="214" customWidth="1"/>
    <col min="6914" max="6914" width="17.28515625" style="214" customWidth="1"/>
    <col min="6915" max="6915" width="7.42578125" style="214" customWidth="1"/>
    <col min="6916" max="6916" width="7" style="214" customWidth="1"/>
    <col min="6917" max="6917" width="7.85546875" style="214" customWidth="1"/>
    <col min="6918" max="6918" width="11.42578125" style="214" customWidth="1"/>
    <col min="6919" max="6919" width="9.140625" style="214" customWidth="1"/>
    <col min="6920" max="6920" width="12.5703125" style="214" customWidth="1"/>
    <col min="6921" max="6922" width="9.140625" style="214"/>
    <col min="6923" max="6923" width="8.7109375" style="214" customWidth="1"/>
    <col min="6924" max="6924" width="15.7109375" style="214" customWidth="1"/>
    <col min="6925" max="6925" width="10.42578125" style="214" bestFit="1" customWidth="1"/>
    <col min="6926" max="7164" width="9.140625" style="214"/>
    <col min="7165" max="7165" width="12" style="214" customWidth="1"/>
    <col min="7166" max="7166" width="37.140625" style="214" customWidth="1"/>
    <col min="7167" max="7167" width="76.42578125" style="214" customWidth="1"/>
    <col min="7168" max="7168" width="12" style="214" customWidth="1"/>
    <col min="7169" max="7169" width="15.140625" style="214" customWidth="1"/>
    <col min="7170" max="7170" width="17.28515625" style="214" customWidth="1"/>
    <col min="7171" max="7171" width="7.42578125" style="214" customWidth="1"/>
    <col min="7172" max="7172" width="7" style="214" customWidth="1"/>
    <col min="7173" max="7173" width="7.85546875" style="214" customWidth="1"/>
    <col min="7174" max="7174" width="11.42578125" style="214" customWidth="1"/>
    <col min="7175" max="7175" width="9.140625" style="214" customWidth="1"/>
    <col min="7176" max="7176" width="12.5703125" style="214" customWidth="1"/>
    <col min="7177" max="7178" width="9.140625" style="214"/>
    <col min="7179" max="7179" width="8.7109375" style="214" customWidth="1"/>
    <col min="7180" max="7180" width="15.7109375" style="214" customWidth="1"/>
    <col min="7181" max="7181" width="10.42578125" style="214" bestFit="1" customWidth="1"/>
    <col min="7182" max="7420" width="9.140625" style="214"/>
    <col min="7421" max="7421" width="12" style="214" customWidth="1"/>
    <col min="7422" max="7422" width="37.140625" style="214" customWidth="1"/>
    <col min="7423" max="7423" width="76.42578125" style="214" customWidth="1"/>
    <col min="7424" max="7424" width="12" style="214" customWidth="1"/>
    <col min="7425" max="7425" width="15.140625" style="214" customWidth="1"/>
    <col min="7426" max="7426" width="17.28515625" style="214" customWidth="1"/>
    <col min="7427" max="7427" width="7.42578125" style="214" customWidth="1"/>
    <col min="7428" max="7428" width="7" style="214" customWidth="1"/>
    <col min="7429" max="7429" width="7.85546875" style="214" customWidth="1"/>
    <col min="7430" max="7430" width="11.42578125" style="214" customWidth="1"/>
    <col min="7431" max="7431" width="9.140625" style="214" customWidth="1"/>
    <col min="7432" max="7432" width="12.5703125" style="214" customWidth="1"/>
    <col min="7433" max="7434" width="9.140625" style="214"/>
    <col min="7435" max="7435" width="8.7109375" style="214" customWidth="1"/>
    <col min="7436" max="7436" width="15.7109375" style="214" customWidth="1"/>
    <col min="7437" max="7437" width="10.42578125" style="214" bestFit="1" customWidth="1"/>
    <col min="7438" max="7676" width="9.140625" style="214"/>
    <col min="7677" max="7677" width="12" style="214" customWidth="1"/>
    <col min="7678" max="7678" width="37.140625" style="214" customWidth="1"/>
    <col min="7679" max="7679" width="76.42578125" style="214" customWidth="1"/>
    <col min="7680" max="7680" width="12" style="214" customWidth="1"/>
    <col min="7681" max="7681" width="15.140625" style="214" customWidth="1"/>
    <col min="7682" max="7682" width="17.28515625" style="214" customWidth="1"/>
    <col min="7683" max="7683" width="7.42578125" style="214" customWidth="1"/>
    <col min="7684" max="7684" width="7" style="214" customWidth="1"/>
    <col min="7685" max="7685" width="7.85546875" style="214" customWidth="1"/>
    <col min="7686" max="7686" width="11.42578125" style="214" customWidth="1"/>
    <col min="7687" max="7687" width="9.140625" style="214" customWidth="1"/>
    <col min="7688" max="7688" width="12.5703125" style="214" customWidth="1"/>
    <col min="7689" max="7690" width="9.140625" style="214"/>
    <col min="7691" max="7691" width="8.7109375" style="214" customWidth="1"/>
    <col min="7692" max="7692" width="15.7109375" style="214" customWidth="1"/>
    <col min="7693" max="7693" width="10.42578125" style="214" bestFit="1" customWidth="1"/>
    <col min="7694" max="7932" width="9.140625" style="214"/>
    <col min="7933" max="7933" width="12" style="214" customWidth="1"/>
    <col min="7934" max="7934" width="37.140625" style="214" customWidth="1"/>
    <col min="7935" max="7935" width="76.42578125" style="214" customWidth="1"/>
    <col min="7936" max="7936" width="12" style="214" customWidth="1"/>
    <col min="7937" max="7937" width="15.140625" style="214" customWidth="1"/>
    <col min="7938" max="7938" width="17.28515625" style="214" customWidth="1"/>
    <col min="7939" max="7939" width="7.42578125" style="214" customWidth="1"/>
    <col min="7940" max="7940" width="7" style="214" customWidth="1"/>
    <col min="7941" max="7941" width="7.85546875" style="214" customWidth="1"/>
    <col min="7942" max="7942" width="11.42578125" style="214" customWidth="1"/>
    <col min="7943" max="7943" width="9.140625" style="214" customWidth="1"/>
    <col min="7944" max="7944" width="12.5703125" style="214" customWidth="1"/>
    <col min="7945" max="7946" width="9.140625" style="214"/>
    <col min="7947" max="7947" width="8.7109375" style="214" customWidth="1"/>
    <col min="7948" max="7948" width="15.7109375" style="214" customWidth="1"/>
    <col min="7949" max="7949" width="10.42578125" style="214" bestFit="1" customWidth="1"/>
    <col min="7950" max="8188" width="9.140625" style="214"/>
    <col min="8189" max="8189" width="12" style="214" customWidth="1"/>
    <col min="8190" max="8190" width="37.140625" style="214" customWidth="1"/>
    <col min="8191" max="8191" width="76.42578125" style="214" customWidth="1"/>
    <col min="8192" max="8192" width="12" style="214" customWidth="1"/>
    <col min="8193" max="8193" width="15.140625" style="214" customWidth="1"/>
    <col min="8194" max="8194" width="17.28515625" style="214" customWidth="1"/>
    <col min="8195" max="8195" width="7.42578125" style="214" customWidth="1"/>
    <col min="8196" max="8196" width="7" style="214" customWidth="1"/>
    <col min="8197" max="8197" width="7.85546875" style="214" customWidth="1"/>
    <col min="8198" max="8198" width="11.42578125" style="214" customWidth="1"/>
    <col min="8199" max="8199" width="9.140625" style="214" customWidth="1"/>
    <col min="8200" max="8200" width="12.5703125" style="214" customWidth="1"/>
    <col min="8201" max="8202" width="9.140625" style="214"/>
    <col min="8203" max="8203" width="8.7109375" style="214" customWidth="1"/>
    <col min="8204" max="8204" width="15.7109375" style="214" customWidth="1"/>
    <col min="8205" max="8205" width="10.42578125" style="214" bestFit="1" customWidth="1"/>
    <col min="8206" max="8444" width="9.140625" style="214"/>
    <col min="8445" max="8445" width="12" style="214" customWidth="1"/>
    <col min="8446" max="8446" width="37.140625" style="214" customWidth="1"/>
    <col min="8447" max="8447" width="76.42578125" style="214" customWidth="1"/>
    <col min="8448" max="8448" width="12" style="214" customWidth="1"/>
    <col min="8449" max="8449" width="15.140625" style="214" customWidth="1"/>
    <col min="8450" max="8450" width="17.28515625" style="214" customWidth="1"/>
    <col min="8451" max="8451" width="7.42578125" style="214" customWidth="1"/>
    <col min="8452" max="8452" width="7" style="214" customWidth="1"/>
    <col min="8453" max="8453" width="7.85546875" style="214" customWidth="1"/>
    <col min="8454" max="8454" width="11.42578125" style="214" customWidth="1"/>
    <col min="8455" max="8455" width="9.140625" style="214" customWidth="1"/>
    <col min="8456" max="8456" width="12.5703125" style="214" customWidth="1"/>
    <col min="8457" max="8458" width="9.140625" style="214"/>
    <col min="8459" max="8459" width="8.7109375" style="214" customWidth="1"/>
    <col min="8460" max="8460" width="15.7109375" style="214" customWidth="1"/>
    <col min="8461" max="8461" width="10.42578125" style="214" bestFit="1" customWidth="1"/>
    <col min="8462" max="8700" width="9.140625" style="214"/>
    <col min="8701" max="8701" width="12" style="214" customWidth="1"/>
    <col min="8702" max="8702" width="37.140625" style="214" customWidth="1"/>
    <col min="8703" max="8703" width="76.42578125" style="214" customWidth="1"/>
    <col min="8704" max="8704" width="12" style="214" customWidth="1"/>
    <col min="8705" max="8705" width="15.140625" style="214" customWidth="1"/>
    <col min="8706" max="8706" width="17.28515625" style="214" customWidth="1"/>
    <col min="8707" max="8707" width="7.42578125" style="214" customWidth="1"/>
    <col min="8708" max="8708" width="7" style="214" customWidth="1"/>
    <col min="8709" max="8709" width="7.85546875" style="214" customWidth="1"/>
    <col min="8710" max="8710" width="11.42578125" style="214" customWidth="1"/>
    <col min="8711" max="8711" width="9.140625" style="214" customWidth="1"/>
    <col min="8712" max="8712" width="12.5703125" style="214" customWidth="1"/>
    <col min="8713" max="8714" width="9.140625" style="214"/>
    <col min="8715" max="8715" width="8.7109375" style="214" customWidth="1"/>
    <col min="8716" max="8716" width="15.7109375" style="214" customWidth="1"/>
    <col min="8717" max="8717" width="10.42578125" style="214" bestFit="1" customWidth="1"/>
    <col min="8718" max="8956" width="9.140625" style="214"/>
    <col min="8957" max="8957" width="12" style="214" customWidth="1"/>
    <col min="8958" max="8958" width="37.140625" style="214" customWidth="1"/>
    <col min="8959" max="8959" width="76.42578125" style="214" customWidth="1"/>
    <col min="8960" max="8960" width="12" style="214" customWidth="1"/>
    <col min="8961" max="8961" width="15.140625" style="214" customWidth="1"/>
    <col min="8962" max="8962" width="17.28515625" style="214" customWidth="1"/>
    <col min="8963" max="8963" width="7.42578125" style="214" customWidth="1"/>
    <col min="8964" max="8964" width="7" style="214" customWidth="1"/>
    <col min="8965" max="8965" width="7.85546875" style="214" customWidth="1"/>
    <col min="8966" max="8966" width="11.42578125" style="214" customWidth="1"/>
    <col min="8967" max="8967" width="9.140625" style="214" customWidth="1"/>
    <col min="8968" max="8968" width="12.5703125" style="214" customWidth="1"/>
    <col min="8969" max="8970" width="9.140625" style="214"/>
    <col min="8971" max="8971" width="8.7109375" style="214" customWidth="1"/>
    <col min="8972" max="8972" width="15.7109375" style="214" customWidth="1"/>
    <col min="8973" max="8973" width="10.42578125" style="214" bestFit="1" customWidth="1"/>
    <col min="8974" max="9212" width="9.140625" style="214"/>
    <col min="9213" max="9213" width="12" style="214" customWidth="1"/>
    <col min="9214" max="9214" width="37.140625" style="214" customWidth="1"/>
    <col min="9215" max="9215" width="76.42578125" style="214" customWidth="1"/>
    <col min="9216" max="9216" width="12" style="214" customWidth="1"/>
    <col min="9217" max="9217" width="15.140625" style="214" customWidth="1"/>
    <col min="9218" max="9218" width="17.28515625" style="214" customWidth="1"/>
    <col min="9219" max="9219" width="7.42578125" style="214" customWidth="1"/>
    <col min="9220" max="9220" width="7" style="214" customWidth="1"/>
    <col min="9221" max="9221" width="7.85546875" style="214" customWidth="1"/>
    <col min="9222" max="9222" width="11.42578125" style="214" customWidth="1"/>
    <col min="9223" max="9223" width="9.140625" style="214" customWidth="1"/>
    <col min="9224" max="9224" width="12.5703125" style="214" customWidth="1"/>
    <col min="9225" max="9226" width="9.140625" style="214"/>
    <col min="9227" max="9227" width="8.7109375" style="214" customWidth="1"/>
    <col min="9228" max="9228" width="15.7109375" style="214" customWidth="1"/>
    <col min="9229" max="9229" width="10.42578125" style="214" bestFit="1" customWidth="1"/>
    <col min="9230" max="9468" width="9.140625" style="214"/>
    <col min="9469" max="9469" width="12" style="214" customWidth="1"/>
    <col min="9470" max="9470" width="37.140625" style="214" customWidth="1"/>
    <col min="9471" max="9471" width="76.42578125" style="214" customWidth="1"/>
    <col min="9472" max="9472" width="12" style="214" customWidth="1"/>
    <col min="9473" max="9473" width="15.140625" style="214" customWidth="1"/>
    <col min="9474" max="9474" width="17.28515625" style="214" customWidth="1"/>
    <col min="9475" max="9475" width="7.42578125" style="214" customWidth="1"/>
    <col min="9476" max="9476" width="7" style="214" customWidth="1"/>
    <col min="9477" max="9477" width="7.85546875" style="214" customWidth="1"/>
    <col min="9478" max="9478" width="11.42578125" style="214" customWidth="1"/>
    <col min="9479" max="9479" width="9.140625" style="214" customWidth="1"/>
    <col min="9480" max="9480" width="12.5703125" style="214" customWidth="1"/>
    <col min="9481" max="9482" width="9.140625" style="214"/>
    <col min="9483" max="9483" width="8.7109375" style="214" customWidth="1"/>
    <col min="9484" max="9484" width="15.7109375" style="214" customWidth="1"/>
    <col min="9485" max="9485" width="10.42578125" style="214" bestFit="1" customWidth="1"/>
    <col min="9486" max="9724" width="9.140625" style="214"/>
    <col min="9725" max="9725" width="12" style="214" customWidth="1"/>
    <col min="9726" max="9726" width="37.140625" style="214" customWidth="1"/>
    <col min="9727" max="9727" width="76.42578125" style="214" customWidth="1"/>
    <col min="9728" max="9728" width="12" style="214" customWidth="1"/>
    <col min="9729" max="9729" width="15.140625" style="214" customWidth="1"/>
    <col min="9730" max="9730" width="17.28515625" style="214" customWidth="1"/>
    <col min="9731" max="9731" width="7.42578125" style="214" customWidth="1"/>
    <col min="9732" max="9732" width="7" style="214" customWidth="1"/>
    <col min="9733" max="9733" width="7.85546875" style="214" customWidth="1"/>
    <col min="9734" max="9734" width="11.42578125" style="214" customWidth="1"/>
    <col min="9735" max="9735" width="9.140625" style="214" customWidth="1"/>
    <col min="9736" max="9736" width="12.5703125" style="214" customWidth="1"/>
    <col min="9737" max="9738" width="9.140625" style="214"/>
    <col min="9739" max="9739" width="8.7109375" style="214" customWidth="1"/>
    <col min="9740" max="9740" width="15.7109375" style="214" customWidth="1"/>
    <col min="9741" max="9741" width="10.42578125" style="214" bestFit="1" customWidth="1"/>
    <col min="9742" max="9980" width="9.140625" style="214"/>
    <col min="9981" max="9981" width="12" style="214" customWidth="1"/>
    <col min="9982" max="9982" width="37.140625" style="214" customWidth="1"/>
    <col min="9983" max="9983" width="76.42578125" style="214" customWidth="1"/>
    <col min="9984" max="9984" width="12" style="214" customWidth="1"/>
    <col min="9985" max="9985" width="15.140625" style="214" customWidth="1"/>
    <col min="9986" max="9986" width="17.28515625" style="214" customWidth="1"/>
    <col min="9987" max="9987" width="7.42578125" style="214" customWidth="1"/>
    <col min="9988" max="9988" width="7" style="214" customWidth="1"/>
    <col min="9989" max="9989" width="7.85546875" style="214" customWidth="1"/>
    <col min="9990" max="9990" width="11.42578125" style="214" customWidth="1"/>
    <col min="9991" max="9991" width="9.140625" style="214" customWidth="1"/>
    <col min="9992" max="9992" width="12.5703125" style="214" customWidth="1"/>
    <col min="9993" max="9994" width="9.140625" style="214"/>
    <col min="9995" max="9995" width="8.7109375" style="214" customWidth="1"/>
    <col min="9996" max="9996" width="15.7109375" style="214" customWidth="1"/>
    <col min="9997" max="9997" width="10.42578125" style="214" bestFit="1" customWidth="1"/>
    <col min="9998" max="10236" width="9.140625" style="214"/>
    <col min="10237" max="10237" width="12" style="214" customWidth="1"/>
    <col min="10238" max="10238" width="37.140625" style="214" customWidth="1"/>
    <col min="10239" max="10239" width="76.42578125" style="214" customWidth="1"/>
    <col min="10240" max="10240" width="12" style="214" customWidth="1"/>
    <col min="10241" max="10241" width="15.140625" style="214" customWidth="1"/>
    <col min="10242" max="10242" width="17.28515625" style="214" customWidth="1"/>
    <col min="10243" max="10243" width="7.42578125" style="214" customWidth="1"/>
    <col min="10244" max="10244" width="7" style="214" customWidth="1"/>
    <col min="10245" max="10245" width="7.85546875" style="214" customWidth="1"/>
    <col min="10246" max="10246" width="11.42578125" style="214" customWidth="1"/>
    <col min="10247" max="10247" width="9.140625" style="214" customWidth="1"/>
    <col min="10248" max="10248" width="12.5703125" style="214" customWidth="1"/>
    <col min="10249" max="10250" width="9.140625" style="214"/>
    <col min="10251" max="10251" width="8.7109375" style="214" customWidth="1"/>
    <col min="10252" max="10252" width="15.7109375" style="214" customWidth="1"/>
    <col min="10253" max="10253" width="10.42578125" style="214" bestFit="1" customWidth="1"/>
    <col min="10254" max="10492" width="9.140625" style="214"/>
    <col min="10493" max="10493" width="12" style="214" customWidth="1"/>
    <col min="10494" max="10494" width="37.140625" style="214" customWidth="1"/>
    <col min="10495" max="10495" width="76.42578125" style="214" customWidth="1"/>
    <col min="10496" max="10496" width="12" style="214" customWidth="1"/>
    <col min="10497" max="10497" width="15.140625" style="214" customWidth="1"/>
    <col min="10498" max="10498" width="17.28515625" style="214" customWidth="1"/>
    <col min="10499" max="10499" width="7.42578125" style="214" customWidth="1"/>
    <col min="10500" max="10500" width="7" style="214" customWidth="1"/>
    <col min="10501" max="10501" width="7.85546875" style="214" customWidth="1"/>
    <col min="10502" max="10502" width="11.42578125" style="214" customWidth="1"/>
    <col min="10503" max="10503" width="9.140625" style="214" customWidth="1"/>
    <col min="10504" max="10504" width="12.5703125" style="214" customWidth="1"/>
    <col min="10505" max="10506" width="9.140625" style="214"/>
    <col min="10507" max="10507" width="8.7109375" style="214" customWidth="1"/>
    <col min="10508" max="10508" width="15.7109375" style="214" customWidth="1"/>
    <col min="10509" max="10509" width="10.42578125" style="214" bestFit="1" customWidth="1"/>
    <col min="10510" max="10748" width="9.140625" style="214"/>
    <col min="10749" max="10749" width="12" style="214" customWidth="1"/>
    <col min="10750" max="10750" width="37.140625" style="214" customWidth="1"/>
    <col min="10751" max="10751" width="76.42578125" style="214" customWidth="1"/>
    <col min="10752" max="10752" width="12" style="214" customWidth="1"/>
    <col min="10753" max="10753" width="15.140625" style="214" customWidth="1"/>
    <col min="10754" max="10754" width="17.28515625" style="214" customWidth="1"/>
    <col min="10755" max="10755" width="7.42578125" style="214" customWidth="1"/>
    <col min="10756" max="10756" width="7" style="214" customWidth="1"/>
    <col min="10757" max="10757" width="7.85546875" style="214" customWidth="1"/>
    <col min="10758" max="10758" width="11.42578125" style="214" customWidth="1"/>
    <col min="10759" max="10759" width="9.140625" style="214" customWidth="1"/>
    <col min="10760" max="10760" width="12.5703125" style="214" customWidth="1"/>
    <col min="10761" max="10762" width="9.140625" style="214"/>
    <col min="10763" max="10763" width="8.7109375" style="214" customWidth="1"/>
    <col min="10764" max="10764" width="15.7109375" style="214" customWidth="1"/>
    <col min="10765" max="10765" width="10.42578125" style="214" bestFit="1" customWidth="1"/>
    <col min="10766" max="11004" width="9.140625" style="214"/>
    <col min="11005" max="11005" width="12" style="214" customWidth="1"/>
    <col min="11006" max="11006" width="37.140625" style="214" customWidth="1"/>
    <col min="11007" max="11007" width="76.42578125" style="214" customWidth="1"/>
    <col min="11008" max="11008" width="12" style="214" customWidth="1"/>
    <col min="11009" max="11009" width="15.140625" style="214" customWidth="1"/>
    <col min="11010" max="11010" width="17.28515625" style="214" customWidth="1"/>
    <col min="11011" max="11011" width="7.42578125" style="214" customWidth="1"/>
    <col min="11012" max="11012" width="7" style="214" customWidth="1"/>
    <col min="11013" max="11013" width="7.85546875" style="214" customWidth="1"/>
    <col min="11014" max="11014" width="11.42578125" style="214" customWidth="1"/>
    <col min="11015" max="11015" width="9.140625" style="214" customWidth="1"/>
    <col min="11016" max="11016" width="12.5703125" style="214" customWidth="1"/>
    <col min="11017" max="11018" width="9.140625" style="214"/>
    <col min="11019" max="11019" width="8.7109375" style="214" customWidth="1"/>
    <col min="11020" max="11020" width="15.7109375" style="214" customWidth="1"/>
    <col min="11021" max="11021" width="10.42578125" style="214" bestFit="1" customWidth="1"/>
    <col min="11022" max="11260" width="9.140625" style="214"/>
    <col min="11261" max="11261" width="12" style="214" customWidth="1"/>
    <col min="11262" max="11262" width="37.140625" style="214" customWidth="1"/>
    <col min="11263" max="11263" width="76.42578125" style="214" customWidth="1"/>
    <col min="11264" max="11264" width="12" style="214" customWidth="1"/>
    <col min="11265" max="11265" width="15.140625" style="214" customWidth="1"/>
    <col min="11266" max="11266" width="17.28515625" style="214" customWidth="1"/>
    <col min="11267" max="11267" width="7.42578125" style="214" customWidth="1"/>
    <col min="11268" max="11268" width="7" style="214" customWidth="1"/>
    <col min="11269" max="11269" width="7.85546875" style="214" customWidth="1"/>
    <col min="11270" max="11270" width="11.42578125" style="214" customWidth="1"/>
    <col min="11271" max="11271" width="9.140625" style="214" customWidth="1"/>
    <col min="11272" max="11272" width="12.5703125" style="214" customWidth="1"/>
    <col min="11273" max="11274" width="9.140625" style="214"/>
    <col min="11275" max="11275" width="8.7109375" style="214" customWidth="1"/>
    <col min="11276" max="11276" width="15.7109375" style="214" customWidth="1"/>
    <col min="11277" max="11277" width="10.42578125" style="214" bestFit="1" customWidth="1"/>
    <col min="11278" max="11516" width="9.140625" style="214"/>
    <col min="11517" max="11517" width="12" style="214" customWidth="1"/>
    <col min="11518" max="11518" width="37.140625" style="214" customWidth="1"/>
    <col min="11519" max="11519" width="76.42578125" style="214" customWidth="1"/>
    <col min="11520" max="11520" width="12" style="214" customWidth="1"/>
    <col min="11521" max="11521" width="15.140625" style="214" customWidth="1"/>
    <col min="11522" max="11522" width="17.28515625" style="214" customWidth="1"/>
    <col min="11523" max="11523" width="7.42578125" style="214" customWidth="1"/>
    <col min="11524" max="11524" width="7" style="214" customWidth="1"/>
    <col min="11525" max="11525" width="7.85546875" style="214" customWidth="1"/>
    <col min="11526" max="11526" width="11.42578125" style="214" customWidth="1"/>
    <col min="11527" max="11527" width="9.140625" style="214" customWidth="1"/>
    <col min="11528" max="11528" width="12.5703125" style="214" customWidth="1"/>
    <col min="11529" max="11530" width="9.140625" style="214"/>
    <col min="11531" max="11531" width="8.7109375" style="214" customWidth="1"/>
    <col min="11532" max="11532" width="15.7109375" style="214" customWidth="1"/>
    <col min="11533" max="11533" width="10.42578125" style="214" bestFit="1" customWidth="1"/>
    <col min="11534" max="11772" width="9.140625" style="214"/>
    <col min="11773" max="11773" width="12" style="214" customWidth="1"/>
    <col min="11774" max="11774" width="37.140625" style="214" customWidth="1"/>
    <col min="11775" max="11775" width="76.42578125" style="214" customWidth="1"/>
    <col min="11776" max="11776" width="12" style="214" customWidth="1"/>
    <col min="11777" max="11777" width="15.140625" style="214" customWidth="1"/>
    <col min="11778" max="11778" width="17.28515625" style="214" customWidth="1"/>
    <col min="11779" max="11779" width="7.42578125" style="214" customWidth="1"/>
    <col min="11780" max="11780" width="7" style="214" customWidth="1"/>
    <col min="11781" max="11781" width="7.85546875" style="214" customWidth="1"/>
    <col min="11782" max="11782" width="11.42578125" style="214" customWidth="1"/>
    <col min="11783" max="11783" width="9.140625" style="214" customWidth="1"/>
    <col min="11784" max="11784" width="12.5703125" style="214" customWidth="1"/>
    <col min="11785" max="11786" width="9.140625" style="214"/>
    <col min="11787" max="11787" width="8.7109375" style="214" customWidth="1"/>
    <col min="11788" max="11788" width="15.7109375" style="214" customWidth="1"/>
    <col min="11789" max="11789" width="10.42578125" style="214" bestFit="1" customWidth="1"/>
    <col min="11790" max="12028" width="9.140625" style="214"/>
    <col min="12029" max="12029" width="12" style="214" customWidth="1"/>
    <col min="12030" max="12030" width="37.140625" style="214" customWidth="1"/>
    <col min="12031" max="12031" width="76.42578125" style="214" customWidth="1"/>
    <col min="12032" max="12032" width="12" style="214" customWidth="1"/>
    <col min="12033" max="12033" width="15.140625" style="214" customWidth="1"/>
    <col min="12034" max="12034" width="17.28515625" style="214" customWidth="1"/>
    <col min="12035" max="12035" width="7.42578125" style="214" customWidth="1"/>
    <col min="12036" max="12036" width="7" style="214" customWidth="1"/>
    <col min="12037" max="12037" width="7.85546875" style="214" customWidth="1"/>
    <col min="12038" max="12038" width="11.42578125" style="214" customWidth="1"/>
    <col min="12039" max="12039" width="9.140625" style="214" customWidth="1"/>
    <col min="12040" max="12040" width="12.5703125" style="214" customWidth="1"/>
    <col min="12041" max="12042" width="9.140625" style="214"/>
    <col min="12043" max="12043" width="8.7109375" style="214" customWidth="1"/>
    <col min="12044" max="12044" width="15.7109375" style="214" customWidth="1"/>
    <col min="12045" max="12045" width="10.42578125" style="214" bestFit="1" customWidth="1"/>
    <col min="12046" max="12284" width="9.140625" style="214"/>
    <col min="12285" max="12285" width="12" style="214" customWidth="1"/>
    <col min="12286" max="12286" width="37.140625" style="214" customWidth="1"/>
    <col min="12287" max="12287" width="76.42578125" style="214" customWidth="1"/>
    <col min="12288" max="12288" width="12" style="214" customWidth="1"/>
    <col min="12289" max="12289" width="15.140625" style="214" customWidth="1"/>
    <col min="12290" max="12290" width="17.28515625" style="214" customWidth="1"/>
    <col min="12291" max="12291" width="7.42578125" style="214" customWidth="1"/>
    <col min="12292" max="12292" width="7" style="214" customWidth="1"/>
    <col min="12293" max="12293" width="7.85546875" style="214" customWidth="1"/>
    <col min="12294" max="12294" width="11.42578125" style="214" customWidth="1"/>
    <col min="12295" max="12295" width="9.140625" style="214" customWidth="1"/>
    <col min="12296" max="12296" width="12.5703125" style="214" customWidth="1"/>
    <col min="12297" max="12298" width="9.140625" style="214"/>
    <col min="12299" max="12299" width="8.7109375" style="214" customWidth="1"/>
    <col min="12300" max="12300" width="15.7109375" style="214" customWidth="1"/>
    <col min="12301" max="12301" width="10.42578125" style="214" bestFit="1" customWidth="1"/>
    <col min="12302" max="12540" width="9.140625" style="214"/>
    <col min="12541" max="12541" width="12" style="214" customWidth="1"/>
    <col min="12542" max="12542" width="37.140625" style="214" customWidth="1"/>
    <col min="12543" max="12543" width="76.42578125" style="214" customWidth="1"/>
    <col min="12544" max="12544" width="12" style="214" customWidth="1"/>
    <col min="12545" max="12545" width="15.140625" style="214" customWidth="1"/>
    <col min="12546" max="12546" width="17.28515625" style="214" customWidth="1"/>
    <col min="12547" max="12547" width="7.42578125" style="214" customWidth="1"/>
    <col min="12548" max="12548" width="7" style="214" customWidth="1"/>
    <col min="12549" max="12549" width="7.85546875" style="214" customWidth="1"/>
    <col min="12550" max="12550" width="11.42578125" style="214" customWidth="1"/>
    <col min="12551" max="12551" width="9.140625" style="214" customWidth="1"/>
    <col min="12552" max="12552" width="12.5703125" style="214" customWidth="1"/>
    <col min="12553" max="12554" width="9.140625" style="214"/>
    <col min="12555" max="12555" width="8.7109375" style="214" customWidth="1"/>
    <col min="12556" max="12556" width="15.7109375" style="214" customWidth="1"/>
    <col min="12557" max="12557" width="10.42578125" style="214" bestFit="1" customWidth="1"/>
    <col min="12558" max="12796" width="9.140625" style="214"/>
    <col min="12797" max="12797" width="12" style="214" customWidth="1"/>
    <col min="12798" max="12798" width="37.140625" style="214" customWidth="1"/>
    <col min="12799" max="12799" width="76.42578125" style="214" customWidth="1"/>
    <col min="12800" max="12800" width="12" style="214" customWidth="1"/>
    <col min="12801" max="12801" width="15.140625" style="214" customWidth="1"/>
    <col min="12802" max="12802" width="17.28515625" style="214" customWidth="1"/>
    <col min="12803" max="12803" width="7.42578125" style="214" customWidth="1"/>
    <col min="12804" max="12804" width="7" style="214" customWidth="1"/>
    <col min="12805" max="12805" width="7.85546875" style="214" customWidth="1"/>
    <col min="12806" max="12806" width="11.42578125" style="214" customWidth="1"/>
    <col min="12807" max="12807" width="9.140625" style="214" customWidth="1"/>
    <col min="12808" max="12808" width="12.5703125" style="214" customWidth="1"/>
    <col min="12809" max="12810" width="9.140625" style="214"/>
    <col min="12811" max="12811" width="8.7109375" style="214" customWidth="1"/>
    <col min="12812" max="12812" width="15.7109375" style="214" customWidth="1"/>
    <col min="12813" max="12813" width="10.42578125" style="214" bestFit="1" customWidth="1"/>
    <col min="12814" max="13052" width="9.140625" style="214"/>
    <col min="13053" max="13053" width="12" style="214" customWidth="1"/>
    <col min="13054" max="13054" width="37.140625" style="214" customWidth="1"/>
    <col min="13055" max="13055" width="76.42578125" style="214" customWidth="1"/>
    <col min="13056" max="13056" width="12" style="214" customWidth="1"/>
    <col min="13057" max="13057" width="15.140625" style="214" customWidth="1"/>
    <col min="13058" max="13058" width="17.28515625" style="214" customWidth="1"/>
    <col min="13059" max="13059" width="7.42578125" style="214" customWidth="1"/>
    <col min="13060" max="13060" width="7" style="214" customWidth="1"/>
    <col min="13061" max="13061" width="7.85546875" style="214" customWidth="1"/>
    <col min="13062" max="13062" width="11.42578125" style="214" customWidth="1"/>
    <col min="13063" max="13063" width="9.140625" style="214" customWidth="1"/>
    <col min="13064" max="13064" width="12.5703125" style="214" customWidth="1"/>
    <col min="13065" max="13066" width="9.140625" style="214"/>
    <col min="13067" max="13067" width="8.7109375" style="214" customWidth="1"/>
    <col min="13068" max="13068" width="15.7109375" style="214" customWidth="1"/>
    <col min="13069" max="13069" width="10.42578125" style="214" bestFit="1" customWidth="1"/>
    <col min="13070" max="13308" width="9.140625" style="214"/>
    <col min="13309" max="13309" width="12" style="214" customWidth="1"/>
    <col min="13310" max="13310" width="37.140625" style="214" customWidth="1"/>
    <col min="13311" max="13311" width="76.42578125" style="214" customWidth="1"/>
    <col min="13312" max="13312" width="12" style="214" customWidth="1"/>
    <col min="13313" max="13313" width="15.140625" style="214" customWidth="1"/>
    <col min="13314" max="13314" width="17.28515625" style="214" customWidth="1"/>
    <col min="13315" max="13315" width="7.42578125" style="214" customWidth="1"/>
    <col min="13316" max="13316" width="7" style="214" customWidth="1"/>
    <col min="13317" max="13317" width="7.85546875" style="214" customWidth="1"/>
    <col min="13318" max="13318" width="11.42578125" style="214" customWidth="1"/>
    <col min="13319" max="13319" width="9.140625" style="214" customWidth="1"/>
    <col min="13320" max="13320" width="12.5703125" style="214" customWidth="1"/>
    <col min="13321" max="13322" width="9.140625" style="214"/>
    <col min="13323" max="13323" width="8.7109375" style="214" customWidth="1"/>
    <col min="13324" max="13324" width="15.7109375" style="214" customWidth="1"/>
    <col min="13325" max="13325" width="10.42578125" style="214" bestFit="1" customWidth="1"/>
    <col min="13326" max="13564" width="9.140625" style="214"/>
    <col min="13565" max="13565" width="12" style="214" customWidth="1"/>
    <col min="13566" max="13566" width="37.140625" style="214" customWidth="1"/>
    <col min="13567" max="13567" width="76.42578125" style="214" customWidth="1"/>
    <col min="13568" max="13568" width="12" style="214" customWidth="1"/>
    <col min="13569" max="13569" width="15.140625" style="214" customWidth="1"/>
    <col min="13570" max="13570" width="17.28515625" style="214" customWidth="1"/>
    <col min="13571" max="13571" width="7.42578125" style="214" customWidth="1"/>
    <col min="13572" max="13572" width="7" style="214" customWidth="1"/>
    <col min="13573" max="13573" width="7.85546875" style="214" customWidth="1"/>
    <col min="13574" max="13574" width="11.42578125" style="214" customWidth="1"/>
    <col min="13575" max="13575" width="9.140625" style="214" customWidth="1"/>
    <col min="13576" max="13576" width="12.5703125" style="214" customWidth="1"/>
    <col min="13577" max="13578" width="9.140625" style="214"/>
    <col min="13579" max="13579" width="8.7109375" style="214" customWidth="1"/>
    <col min="13580" max="13580" width="15.7109375" style="214" customWidth="1"/>
    <col min="13581" max="13581" width="10.42578125" style="214" bestFit="1" customWidth="1"/>
    <col min="13582" max="13820" width="9.140625" style="214"/>
    <col min="13821" max="13821" width="12" style="214" customWidth="1"/>
    <col min="13822" max="13822" width="37.140625" style="214" customWidth="1"/>
    <col min="13823" max="13823" width="76.42578125" style="214" customWidth="1"/>
    <col min="13824" max="13824" width="12" style="214" customWidth="1"/>
    <col min="13825" max="13825" width="15.140625" style="214" customWidth="1"/>
    <col min="13826" max="13826" width="17.28515625" style="214" customWidth="1"/>
    <col min="13827" max="13827" width="7.42578125" style="214" customWidth="1"/>
    <col min="13828" max="13828" width="7" style="214" customWidth="1"/>
    <col min="13829" max="13829" width="7.85546875" style="214" customWidth="1"/>
    <col min="13830" max="13830" width="11.42578125" style="214" customWidth="1"/>
    <col min="13831" max="13831" width="9.140625" style="214" customWidth="1"/>
    <col min="13832" max="13832" width="12.5703125" style="214" customWidth="1"/>
    <col min="13833" max="13834" width="9.140625" style="214"/>
    <col min="13835" max="13835" width="8.7109375" style="214" customWidth="1"/>
    <col min="13836" max="13836" width="15.7109375" style="214" customWidth="1"/>
    <col min="13837" max="13837" width="10.42578125" style="214" bestFit="1" customWidth="1"/>
    <col min="13838" max="14076" width="9.140625" style="214"/>
    <col min="14077" max="14077" width="12" style="214" customWidth="1"/>
    <col min="14078" max="14078" width="37.140625" style="214" customWidth="1"/>
    <col min="14079" max="14079" width="76.42578125" style="214" customWidth="1"/>
    <col min="14080" max="14080" width="12" style="214" customWidth="1"/>
    <col min="14081" max="14081" width="15.140625" style="214" customWidth="1"/>
    <col min="14082" max="14082" width="17.28515625" style="214" customWidth="1"/>
    <col min="14083" max="14083" width="7.42578125" style="214" customWidth="1"/>
    <col min="14084" max="14084" width="7" style="214" customWidth="1"/>
    <col min="14085" max="14085" width="7.85546875" style="214" customWidth="1"/>
    <col min="14086" max="14086" width="11.42578125" style="214" customWidth="1"/>
    <col min="14087" max="14087" width="9.140625" style="214" customWidth="1"/>
    <col min="14088" max="14088" width="12.5703125" style="214" customWidth="1"/>
    <col min="14089" max="14090" width="9.140625" style="214"/>
    <col min="14091" max="14091" width="8.7109375" style="214" customWidth="1"/>
    <col min="14092" max="14092" width="15.7109375" style="214" customWidth="1"/>
    <col min="14093" max="14093" width="10.42578125" style="214" bestFit="1" customWidth="1"/>
    <col min="14094" max="14332" width="9.140625" style="214"/>
    <col min="14333" max="14333" width="12" style="214" customWidth="1"/>
    <col min="14334" max="14334" width="37.140625" style="214" customWidth="1"/>
    <col min="14335" max="14335" width="76.42578125" style="214" customWidth="1"/>
    <col min="14336" max="14336" width="12" style="214" customWidth="1"/>
    <col min="14337" max="14337" width="15.140625" style="214" customWidth="1"/>
    <col min="14338" max="14338" width="17.28515625" style="214" customWidth="1"/>
    <col min="14339" max="14339" width="7.42578125" style="214" customWidth="1"/>
    <col min="14340" max="14340" width="7" style="214" customWidth="1"/>
    <col min="14341" max="14341" width="7.85546875" style="214" customWidth="1"/>
    <col min="14342" max="14342" width="11.42578125" style="214" customWidth="1"/>
    <col min="14343" max="14343" width="9.140625" style="214" customWidth="1"/>
    <col min="14344" max="14344" width="12.5703125" style="214" customWidth="1"/>
    <col min="14345" max="14346" width="9.140625" style="214"/>
    <col min="14347" max="14347" width="8.7109375" style="214" customWidth="1"/>
    <col min="14348" max="14348" width="15.7109375" style="214" customWidth="1"/>
    <col min="14349" max="14349" width="10.42578125" style="214" bestFit="1" customWidth="1"/>
    <col min="14350" max="14588" width="9.140625" style="214"/>
    <col min="14589" max="14589" width="12" style="214" customWidth="1"/>
    <col min="14590" max="14590" width="37.140625" style="214" customWidth="1"/>
    <col min="14591" max="14591" width="76.42578125" style="214" customWidth="1"/>
    <col min="14592" max="14592" width="12" style="214" customWidth="1"/>
    <col min="14593" max="14593" width="15.140625" style="214" customWidth="1"/>
    <col min="14594" max="14594" width="17.28515625" style="214" customWidth="1"/>
    <col min="14595" max="14595" width="7.42578125" style="214" customWidth="1"/>
    <col min="14596" max="14596" width="7" style="214" customWidth="1"/>
    <col min="14597" max="14597" width="7.85546875" style="214" customWidth="1"/>
    <col min="14598" max="14598" width="11.42578125" style="214" customWidth="1"/>
    <col min="14599" max="14599" width="9.140625" style="214" customWidth="1"/>
    <col min="14600" max="14600" width="12.5703125" style="214" customWidth="1"/>
    <col min="14601" max="14602" width="9.140625" style="214"/>
    <col min="14603" max="14603" width="8.7109375" style="214" customWidth="1"/>
    <col min="14604" max="14604" width="15.7109375" style="214" customWidth="1"/>
    <col min="14605" max="14605" width="10.42578125" style="214" bestFit="1" customWidth="1"/>
    <col min="14606" max="14844" width="9.140625" style="214"/>
    <col min="14845" max="14845" width="12" style="214" customWidth="1"/>
    <col min="14846" max="14846" width="37.140625" style="214" customWidth="1"/>
    <col min="14847" max="14847" width="76.42578125" style="214" customWidth="1"/>
    <col min="14848" max="14848" width="12" style="214" customWidth="1"/>
    <col min="14849" max="14849" width="15.140625" style="214" customWidth="1"/>
    <col min="14850" max="14850" width="17.28515625" style="214" customWidth="1"/>
    <col min="14851" max="14851" width="7.42578125" style="214" customWidth="1"/>
    <col min="14852" max="14852" width="7" style="214" customWidth="1"/>
    <col min="14853" max="14853" width="7.85546875" style="214" customWidth="1"/>
    <col min="14854" max="14854" width="11.42578125" style="214" customWidth="1"/>
    <col min="14855" max="14855" width="9.140625" style="214" customWidth="1"/>
    <col min="14856" max="14856" width="12.5703125" style="214" customWidth="1"/>
    <col min="14857" max="14858" width="9.140625" style="214"/>
    <col min="14859" max="14859" width="8.7109375" style="214" customWidth="1"/>
    <col min="14860" max="14860" width="15.7109375" style="214" customWidth="1"/>
    <col min="14861" max="14861" width="10.42578125" style="214" bestFit="1" customWidth="1"/>
    <col min="14862" max="15100" width="9.140625" style="214"/>
    <col min="15101" max="15101" width="12" style="214" customWidth="1"/>
    <col min="15102" max="15102" width="37.140625" style="214" customWidth="1"/>
    <col min="15103" max="15103" width="76.42578125" style="214" customWidth="1"/>
    <col min="15104" max="15104" width="12" style="214" customWidth="1"/>
    <col min="15105" max="15105" width="15.140625" style="214" customWidth="1"/>
    <col min="15106" max="15106" width="17.28515625" style="214" customWidth="1"/>
    <col min="15107" max="15107" width="7.42578125" style="214" customWidth="1"/>
    <col min="15108" max="15108" width="7" style="214" customWidth="1"/>
    <col min="15109" max="15109" width="7.85546875" style="214" customWidth="1"/>
    <col min="15110" max="15110" width="11.42578125" style="214" customWidth="1"/>
    <col min="15111" max="15111" width="9.140625" style="214" customWidth="1"/>
    <col min="15112" max="15112" width="12.5703125" style="214" customWidth="1"/>
    <col min="15113" max="15114" width="9.140625" style="214"/>
    <col min="15115" max="15115" width="8.7109375" style="214" customWidth="1"/>
    <col min="15116" max="15116" width="15.7109375" style="214" customWidth="1"/>
    <col min="15117" max="15117" width="10.42578125" style="214" bestFit="1" customWidth="1"/>
    <col min="15118" max="15356" width="9.140625" style="214"/>
    <col min="15357" max="15357" width="12" style="214" customWidth="1"/>
    <col min="15358" max="15358" width="37.140625" style="214" customWidth="1"/>
    <col min="15359" max="15359" width="76.42578125" style="214" customWidth="1"/>
    <col min="15360" max="15360" width="12" style="214" customWidth="1"/>
    <col min="15361" max="15361" width="15.140625" style="214" customWidth="1"/>
    <col min="15362" max="15362" width="17.28515625" style="214" customWidth="1"/>
    <col min="15363" max="15363" width="7.42578125" style="214" customWidth="1"/>
    <col min="15364" max="15364" width="7" style="214" customWidth="1"/>
    <col min="15365" max="15365" width="7.85546875" style="214" customWidth="1"/>
    <col min="15366" max="15366" width="11.42578125" style="214" customWidth="1"/>
    <col min="15367" max="15367" width="9.140625" style="214" customWidth="1"/>
    <col min="15368" max="15368" width="12.5703125" style="214" customWidth="1"/>
    <col min="15369" max="15370" width="9.140625" style="214"/>
    <col min="15371" max="15371" width="8.7109375" style="214" customWidth="1"/>
    <col min="15372" max="15372" width="15.7109375" style="214" customWidth="1"/>
    <col min="15373" max="15373" width="10.42578125" style="214" bestFit="1" customWidth="1"/>
    <col min="15374" max="15612" width="9.140625" style="214"/>
    <col min="15613" max="15613" width="12" style="214" customWidth="1"/>
    <col min="15614" max="15614" width="37.140625" style="214" customWidth="1"/>
    <col min="15615" max="15615" width="76.42578125" style="214" customWidth="1"/>
    <col min="15616" max="15616" width="12" style="214" customWidth="1"/>
    <col min="15617" max="15617" width="15.140625" style="214" customWidth="1"/>
    <col min="15618" max="15618" width="17.28515625" style="214" customWidth="1"/>
    <col min="15619" max="15619" width="7.42578125" style="214" customWidth="1"/>
    <col min="15620" max="15620" width="7" style="214" customWidth="1"/>
    <col min="15621" max="15621" width="7.85546875" style="214" customWidth="1"/>
    <col min="15622" max="15622" width="11.42578125" style="214" customWidth="1"/>
    <col min="15623" max="15623" width="9.140625" style="214" customWidth="1"/>
    <col min="15624" max="15624" width="12.5703125" style="214" customWidth="1"/>
    <col min="15625" max="15626" width="9.140625" style="214"/>
    <col min="15627" max="15627" width="8.7109375" style="214" customWidth="1"/>
    <col min="15628" max="15628" width="15.7109375" style="214" customWidth="1"/>
    <col min="15629" max="15629" width="10.42578125" style="214" bestFit="1" customWidth="1"/>
    <col min="15630" max="15868" width="9.140625" style="214"/>
    <col min="15869" max="15869" width="12" style="214" customWidth="1"/>
    <col min="15870" max="15870" width="37.140625" style="214" customWidth="1"/>
    <col min="15871" max="15871" width="76.42578125" style="214" customWidth="1"/>
    <col min="15872" max="15872" width="12" style="214" customWidth="1"/>
    <col min="15873" max="15873" width="15.140625" style="214" customWidth="1"/>
    <col min="15874" max="15874" width="17.28515625" style="214" customWidth="1"/>
    <col min="15875" max="15875" width="7.42578125" style="214" customWidth="1"/>
    <col min="15876" max="15876" width="7" style="214" customWidth="1"/>
    <col min="15877" max="15877" width="7.85546875" style="214" customWidth="1"/>
    <col min="15878" max="15878" width="11.42578125" style="214" customWidth="1"/>
    <col min="15879" max="15879" width="9.140625" style="214" customWidth="1"/>
    <col min="15880" max="15880" width="12.5703125" style="214" customWidth="1"/>
    <col min="15881" max="15882" width="9.140625" style="214"/>
    <col min="15883" max="15883" width="8.7109375" style="214" customWidth="1"/>
    <col min="15884" max="15884" width="15.7109375" style="214" customWidth="1"/>
    <col min="15885" max="15885" width="10.42578125" style="214" bestFit="1" customWidth="1"/>
    <col min="15886" max="16124" width="9.140625" style="214"/>
    <col min="16125" max="16125" width="12" style="214" customWidth="1"/>
    <col min="16126" max="16126" width="37.140625" style="214" customWidth="1"/>
    <col min="16127" max="16127" width="76.42578125" style="214" customWidth="1"/>
    <col min="16128" max="16128" width="12" style="214" customWidth="1"/>
    <col min="16129" max="16129" width="15.140625" style="214" customWidth="1"/>
    <col min="16130" max="16130" width="17.28515625" style="214" customWidth="1"/>
    <col min="16131" max="16131" width="7.42578125" style="214" customWidth="1"/>
    <col min="16132" max="16132" width="7" style="214" customWidth="1"/>
    <col min="16133" max="16133" width="7.85546875" style="214" customWidth="1"/>
    <col min="16134" max="16134" width="11.42578125" style="214" customWidth="1"/>
    <col min="16135" max="16135" width="9.140625" style="214" customWidth="1"/>
    <col min="16136" max="16136" width="12.5703125" style="214" customWidth="1"/>
    <col min="16137" max="16138" width="9.140625" style="214"/>
    <col min="16139" max="16139" width="8.7109375" style="214" customWidth="1"/>
    <col min="16140" max="16140" width="15.7109375" style="214" customWidth="1"/>
    <col min="16141" max="16141" width="10.42578125" style="214" bestFit="1" customWidth="1"/>
    <col min="16142" max="16384" width="9.140625" style="214"/>
  </cols>
  <sheetData>
    <row r="1" spans="1:12" s="254" customFormat="1" ht="16.5">
      <c r="A1" s="266"/>
      <c r="B1" s="266"/>
      <c r="C1" s="266"/>
      <c r="D1" s="265"/>
      <c r="E1" s="265"/>
      <c r="F1" s="261"/>
      <c r="G1" s="261"/>
      <c r="H1" s="261"/>
      <c r="I1" s="265"/>
      <c r="J1" s="265"/>
      <c r="K1" s="262"/>
    </row>
    <row r="2" spans="1:12" s="254" customFormat="1" ht="18.75">
      <c r="A2" s="266"/>
      <c r="B2" s="207"/>
      <c r="C2" s="264" t="s">
        <v>0</v>
      </c>
      <c r="D2" s="265"/>
      <c r="E2" s="265"/>
      <c r="F2" s="261"/>
      <c r="G2" s="261"/>
      <c r="H2" s="261"/>
      <c r="I2" s="265"/>
      <c r="J2" s="265"/>
      <c r="K2" s="262"/>
    </row>
    <row r="3" spans="1:12" s="254" customFormat="1" ht="18.75">
      <c r="A3" s="211"/>
      <c r="B3" s="207"/>
      <c r="C3" s="264" t="s">
        <v>1</v>
      </c>
      <c r="D3" s="265"/>
      <c r="E3" s="265"/>
      <c r="F3" s="261"/>
      <c r="G3" s="261"/>
      <c r="H3" s="261"/>
      <c r="I3" s="265"/>
      <c r="J3" s="265"/>
      <c r="K3" s="262"/>
    </row>
    <row r="4" spans="1:12" s="254" customFormat="1" ht="18.75">
      <c r="A4" s="208"/>
      <c r="B4" s="207"/>
      <c r="C4" s="264" t="s">
        <v>2</v>
      </c>
      <c r="D4" s="263"/>
      <c r="E4" s="263"/>
      <c r="F4" s="261"/>
      <c r="G4" s="261"/>
      <c r="H4" s="261"/>
      <c r="I4" s="263"/>
      <c r="J4" s="263"/>
      <c r="K4" s="262"/>
    </row>
    <row r="5" spans="1:12" s="254" customFormat="1" ht="13.5" customHeight="1">
      <c r="A5" s="205"/>
      <c r="B5" s="203"/>
      <c r="C5" s="203"/>
      <c r="D5" s="261"/>
      <c r="E5" s="261"/>
      <c r="F5" s="261"/>
      <c r="G5" s="261"/>
      <c r="H5" s="261"/>
      <c r="I5" s="261"/>
      <c r="J5" s="260"/>
      <c r="K5" s="260"/>
      <c r="L5" s="259"/>
    </row>
    <row r="6" spans="1:12" s="254" customFormat="1" ht="18" customHeight="1">
      <c r="B6" s="258"/>
      <c r="C6" s="257"/>
      <c r="D6" s="256"/>
      <c r="E6" s="256"/>
      <c r="F6" s="348" t="s">
        <v>5</v>
      </c>
      <c r="G6" s="348"/>
      <c r="H6" s="348"/>
      <c r="I6" s="348"/>
      <c r="J6" s="348"/>
      <c r="K6" s="348"/>
    </row>
    <row r="7" spans="1:12" s="252" customFormat="1" ht="18">
      <c r="B7" s="253"/>
      <c r="C7" s="319" t="s">
        <v>207</v>
      </c>
      <c r="D7" s="319"/>
      <c r="E7" s="319"/>
      <c r="F7" s="319"/>
      <c r="G7" s="319"/>
      <c r="H7" s="319"/>
      <c r="I7" s="319"/>
      <c r="J7" s="319"/>
      <c r="K7" s="319"/>
    </row>
    <row r="8" spans="1:12" s="221" customFormat="1" ht="26.25" customHeight="1">
      <c r="A8" s="320" t="s">
        <v>172</v>
      </c>
      <c r="B8" s="323" t="s">
        <v>144</v>
      </c>
      <c r="C8" s="324" t="s">
        <v>123</v>
      </c>
      <c r="D8" s="325" t="s">
        <v>171</v>
      </c>
      <c r="E8" s="326" t="s">
        <v>170</v>
      </c>
      <c r="F8" s="327" t="s">
        <v>169</v>
      </c>
      <c r="G8" s="328" t="s">
        <v>168</v>
      </c>
      <c r="H8" s="328"/>
      <c r="I8" s="328"/>
      <c r="J8" s="329" t="s">
        <v>206</v>
      </c>
      <c r="K8" s="330"/>
    </row>
    <row r="9" spans="1:12" s="221" customFormat="1" ht="20.25" customHeight="1">
      <c r="A9" s="321"/>
      <c r="B9" s="323"/>
      <c r="C9" s="324"/>
      <c r="D9" s="325"/>
      <c r="E9" s="326"/>
      <c r="F9" s="327"/>
      <c r="G9" s="328" t="s">
        <v>166</v>
      </c>
      <c r="H9" s="328" t="s">
        <v>164</v>
      </c>
      <c r="I9" s="328" t="s">
        <v>139</v>
      </c>
      <c r="J9" s="331"/>
      <c r="K9" s="332"/>
    </row>
    <row r="10" spans="1:12" s="221" customFormat="1" ht="18.75" customHeight="1">
      <c r="A10" s="322"/>
      <c r="B10" s="323"/>
      <c r="C10" s="324"/>
      <c r="D10" s="325"/>
      <c r="E10" s="326"/>
      <c r="F10" s="327"/>
      <c r="G10" s="328"/>
      <c r="H10" s="328"/>
      <c r="I10" s="328"/>
      <c r="J10" s="251" t="s">
        <v>165</v>
      </c>
      <c r="K10" s="251" t="s">
        <v>164</v>
      </c>
    </row>
    <row r="11" spans="1:12" s="247" customFormat="1" ht="26.25" customHeight="1">
      <c r="A11" s="354" t="s">
        <v>205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</row>
    <row r="12" spans="1:12" s="221" customFormat="1" ht="76.5" customHeight="1">
      <c r="A12" s="246">
        <v>67141</v>
      </c>
      <c r="B12" s="245" t="s">
        <v>204</v>
      </c>
      <c r="C12" s="271" t="s">
        <v>203</v>
      </c>
      <c r="D12" s="240">
        <v>0.04</v>
      </c>
      <c r="E12" s="240" t="s">
        <v>147</v>
      </c>
      <c r="F12" s="242" t="s">
        <v>202</v>
      </c>
      <c r="G12" s="241">
        <v>17</v>
      </c>
      <c r="H12" s="240">
        <v>0.85399999999999998</v>
      </c>
      <c r="I12" s="239">
        <v>2</v>
      </c>
      <c r="J12" s="238">
        <v>1467.9</v>
      </c>
      <c r="K12" s="249">
        <f>J12/H12</f>
        <v>1718.8524590163936</v>
      </c>
      <c r="L12" s="267"/>
    </row>
    <row r="13" spans="1:12" s="221" customFormat="1" ht="76.5" customHeight="1">
      <c r="A13" s="246">
        <v>67138</v>
      </c>
      <c r="B13" s="245" t="s">
        <v>201</v>
      </c>
      <c r="C13" s="275" t="s">
        <v>200</v>
      </c>
      <c r="D13" s="240">
        <v>0.04</v>
      </c>
      <c r="E13" s="240" t="s">
        <v>147</v>
      </c>
      <c r="F13" s="242" t="s">
        <v>199</v>
      </c>
      <c r="G13" s="241">
        <v>10</v>
      </c>
      <c r="H13" s="240">
        <v>0.5</v>
      </c>
      <c r="I13" s="239">
        <v>2</v>
      </c>
      <c r="J13" s="238">
        <v>1018.5</v>
      </c>
      <c r="K13" s="249">
        <f>J13/H13</f>
        <v>2037</v>
      </c>
      <c r="L13" s="267"/>
    </row>
    <row r="14" spans="1:12" s="221" customFormat="1" ht="55.5" customHeight="1">
      <c r="A14" s="246">
        <v>67143</v>
      </c>
      <c r="B14" s="245" t="s">
        <v>198</v>
      </c>
      <c r="C14" s="340" t="s">
        <v>197</v>
      </c>
      <c r="D14" s="240">
        <v>3.7999999999999999E-2</v>
      </c>
      <c r="E14" s="240" t="s">
        <v>147</v>
      </c>
      <c r="F14" s="242" t="s">
        <v>179</v>
      </c>
      <c r="G14" s="241">
        <v>10</v>
      </c>
      <c r="H14" s="241">
        <v>0.5</v>
      </c>
      <c r="I14" s="239">
        <v>14</v>
      </c>
      <c r="J14" s="238">
        <v>1092</v>
      </c>
      <c r="K14" s="352">
        <f>J14/H14</f>
        <v>2184</v>
      </c>
      <c r="L14" s="267"/>
    </row>
    <row r="15" spans="1:12" s="221" customFormat="1" ht="44.25" customHeight="1">
      <c r="A15" s="246">
        <v>67144</v>
      </c>
      <c r="B15" s="245" t="s">
        <v>196</v>
      </c>
      <c r="C15" s="341"/>
      <c r="D15" s="240">
        <v>3.7999999999999999E-2</v>
      </c>
      <c r="E15" s="240" t="s">
        <v>147</v>
      </c>
      <c r="F15" s="242" t="s">
        <v>183</v>
      </c>
      <c r="G15" s="241">
        <v>5</v>
      </c>
      <c r="H15" s="241">
        <v>0.5</v>
      </c>
      <c r="I15" s="239">
        <v>7</v>
      </c>
      <c r="J15" s="238">
        <v>1092</v>
      </c>
      <c r="K15" s="353"/>
      <c r="L15" s="267"/>
    </row>
    <row r="16" spans="1:12" s="247" customFormat="1" ht="24.75" customHeight="1">
      <c r="A16" s="354" t="s">
        <v>195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267"/>
    </row>
    <row r="17" spans="1:12" s="221" customFormat="1" ht="40.5" customHeight="1">
      <c r="A17" s="246">
        <v>67145</v>
      </c>
      <c r="B17" s="245" t="s">
        <v>194</v>
      </c>
      <c r="C17" s="335" t="s">
        <v>193</v>
      </c>
      <c r="D17" s="336">
        <v>3.6999999999999998E-2</v>
      </c>
      <c r="E17" s="240" t="s">
        <v>147</v>
      </c>
      <c r="F17" s="242" t="s">
        <v>192</v>
      </c>
      <c r="G17" s="241">
        <v>12.2</v>
      </c>
      <c r="H17" s="274">
        <v>0.61</v>
      </c>
      <c r="I17" s="239">
        <v>2</v>
      </c>
      <c r="J17" s="238">
        <v>1309.3500000000001</v>
      </c>
      <c r="K17" s="355">
        <f>J19/H19</f>
        <v>2145.9016393442621</v>
      </c>
      <c r="L17" s="267"/>
    </row>
    <row r="18" spans="1:12" s="221" customFormat="1" ht="40.5" customHeight="1">
      <c r="A18" s="246">
        <v>67147</v>
      </c>
      <c r="B18" s="245" t="s">
        <v>191</v>
      </c>
      <c r="C18" s="335"/>
      <c r="D18" s="336"/>
      <c r="E18" s="240" t="s">
        <v>147</v>
      </c>
      <c r="F18" s="242" t="s">
        <v>190</v>
      </c>
      <c r="G18" s="241">
        <v>6.1</v>
      </c>
      <c r="H18" s="274">
        <v>0.61</v>
      </c>
      <c r="I18" s="239">
        <v>1</v>
      </c>
      <c r="J18" s="238">
        <v>1309.3500000000001</v>
      </c>
      <c r="K18" s="355"/>
      <c r="L18" s="267"/>
    </row>
    <row r="19" spans="1:12" s="221" customFormat="1" ht="29.25" customHeight="1">
      <c r="A19" s="246">
        <v>67146</v>
      </c>
      <c r="B19" s="245" t="s">
        <v>189</v>
      </c>
      <c r="C19" s="335"/>
      <c r="D19" s="336"/>
      <c r="E19" s="240" t="s">
        <v>147</v>
      </c>
      <c r="F19" s="242" t="s">
        <v>188</v>
      </c>
      <c r="G19" s="241">
        <v>4.88</v>
      </c>
      <c r="H19" s="240">
        <v>0.73199999999999998</v>
      </c>
      <c r="I19" s="239">
        <v>1</v>
      </c>
      <c r="J19" s="238">
        <v>1570.8</v>
      </c>
      <c r="K19" s="355"/>
      <c r="L19" s="267"/>
    </row>
    <row r="20" spans="1:12" s="247" customFormat="1" ht="24" customHeight="1">
      <c r="A20" s="354" t="s">
        <v>187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267"/>
    </row>
    <row r="21" spans="1:12" s="221" customFormat="1" ht="55.5" customHeight="1">
      <c r="A21" s="246">
        <v>67148</v>
      </c>
      <c r="B21" s="272" t="s">
        <v>186</v>
      </c>
      <c r="C21" s="350" t="s">
        <v>185</v>
      </c>
      <c r="D21" s="351">
        <v>3.5999999999999997E-2</v>
      </c>
      <c r="E21" s="240" t="s">
        <v>147</v>
      </c>
      <c r="F21" s="240" t="s">
        <v>179</v>
      </c>
      <c r="G21" s="273">
        <v>10</v>
      </c>
      <c r="H21" s="273">
        <v>0.5</v>
      </c>
      <c r="I21" s="239">
        <v>14</v>
      </c>
      <c r="J21" s="238">
        <v>1123.5</v>
      </c>
      <c r="K21" s="352">
        <f>J21/H21</f>
        <v>2247</v>
      </c>
      <c r="L21" s="267"/>
    </row>
    <row r="22" spans="1:12" s="221" customFormat="1" ht="69.75" customHeight="1">
      <c r="A22" s="246">
        <v>67149</v>
      </c>
      <c r="B22" s="272" t="s">
        <v>184</v>
      </c>
      <c r="C22" s="350"/>
      <c r="D22" s="351"/>
      <c r="E22" s="240" t="s">
        <v>147</v>
      </c>
      <c r="F22" s="240" t="s">
        <v>183</v>
      </c>
      <c r="G22" s="273">
        <v>5</v>
      </c>
      <c r="H22" s="273">
        <v>0.5</v>
      </c>
      <c r="I22" s="239">
        <v>7</v>
      </c>
      <c r="J22" s="238">
        <v>1123.5</v>
      </c>
      <c r="K22" s="353"/>
      <c r="L22" s="267"/>
    </row>
    <row r="23" spans="1:12" s="247" customFormat="1" ht="24" customHeight="1">
      <c r="A23" s="354" t="s">
        <v>182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267"/>
    </row>
    <row r="24" spans="1:12" s="221" customFormat="1" ht="101.25" customHeight="1">
      <c r="A24" s="246">
        <v>67128</v>
      </c>
      <c r="B24" s="272" t="s">
        <v>181</v>
      </c>
      <c r="C24" s="244" t="s">
        <v>180</v>
      </c>
      <c r="D24" s="243">
        <v>3.7999999999999999E-2</v>
      </c>
      <c r="E24" s="240" t="s">
        <v>147</v>
      </c>
      <c r="F24" s="240" t="s">
        <v>179</v>
      </c>
      <c r="G24" s="273">
        <v>10</v>
      </c>
      <c r="H24" s="273">
        <v>0.5</v>
      </c>
      <c r="I24" s="239">
        <v>14</v>
      </c>
      <c r="J24" s="238">
        <v>1052</v>
      </c>
      <c r="K24" s="249">
        <f>J24/H24</f>
        <v>2104</v>
      </c>
      <c r="L24" s="267"/>
    </row>
    <row r="25" spans="1:12" s="221" customFormat="1" ht="20.25">
      <c r="A25" s="349" t="s">
        <v>178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267"/>
    </row>
    <row r="26" spans="1:12" s="221" customFormat="1" ht="84" customHeight="1">
      <c r="A26" s="246">
        <v>67134</v>
      </c>
      <c r="B26" s="272" t="s">
        <v>177</v>
      </c>
      <c r="C26" s="271" t="s">
        <v>176</v>
      </c>
      <c r="D26" s="240">
        <v>4.1000000000000002E-2</v>
      </c>
      <c r="E26" s="240" t="s">
        <v>175</v>
      </c>
      <c r="F26" s="270" t="s">
        <v>174</v>
      </c>
      <c r="G26" s="269">
        <v>15</v>
      </c>
      <c r="H26" s="269">
        <v>0.75</v>
      </c>
      <c r="I26" s="268">
        <v>1</v>
      </c>
      <c r="J26" s="238">
        <v>2265</v>
      </c>
      <c r="K26" s="249">
        <f>J26/H26</f>
        <v>3020</v>
      </c>
      <c r="L26" s="267"/>
    </row>
    <row r="27" spans="1:12" ht="13.5" customHeight="1">
      <c r="A27" s="344"/>
      <c r="B27" s="344"/>
      <c r="C27" s="344"/>
      <c r="D27" s="344"/>
      <c r="E27" s="344"/>
      <c r="F27" s="344"/>
      <c r="G27" s="344"/>
      <c r="H27" s="344"/>
      <c r="I27" s="344"/>
      <c r="J27" s="344"/>
      <c r="K27" s="344"/>
    </row>
    <row r="28" spans="1:12" ht="13.5">
      <c r="A28" s="345"/>
      <c r="B28" s="345"/>
      <c r="C28" s="345"/>
      <c r="D28" s="345"/>
      <c r="E28" s="345"/>
      <c r="F28" s="345"/>
      <c r="G28" s="345"/>
      <c r="H28" s="345"/>
      <c r="I28" s="345"/>
      <c r="J28" s="345"/>
      <c r="K28" s="345"/>
    </row>
    <row r="29" spans="1:12" s="234" customFormat="1" ht="35.25" customHeight="1">
      <c r="B29" s="236"/>
      <c r="C29" s="236"/>
      <c r="D29" s="236"/>
      <c r="E29" s="236"/>
      <c r="F29" s="236"/>
      <c r="G29" s="236"/>
      <c r="H29" s="236"/>
      <c r="I29" s="236"/>
      <c r="J29" s="235"/>
      <c r="K29" s="235"/>
    </row>
    <row r="30" spans="1:12" s="234" customFormat="1" ht="21.75" customHeight="1">
      <c r="B30" s="236"/>
      <c r="C30" s="236"/>
      <c r="D30" s="236"/>
      <c r="E30" s="236"/>
      <c r="F30" s="236"/>
      <c r="G30" s="236"/>
      <c r="H30" s="236"/>
      <c r="I30" s="236"/>
      <c r="J30" s="235"/>
      <c r="K30" s="235"/>
    </row>
    <row r="31" spans="1:12" s="234" customFormat="1" ht="16.5" customHeight="1">
      <c r="B31" s="236"/>
      <c r="C31" s="236"/>
      <c r="D31" s="236"/>
      <c r="E31" s="236"/>
      <c r="F31" s="236"/>
      <c r="G31" s="236"/>
      <c r="H31" s="236"/>
      <c r="I31" s="236"/>
      <c r="J31" s="235"/>
      <c r="K31" s="235"/>
    </row>
    <row r="32" spans="1:12" s="221" customFormat="1" ht="40.5" customHeight="1">
      <c r="B32" s="223"/>
      <c r="C32" s="223"/>
      <c r="D32" s="223"/>
      <c r="E32" s="223"/>
      <c r="F32" s="223"/>
      <c r="G32" s="223"/>
      <c r="H32" s="223"/>
      <c r="I32" s="223"/>
      <c r="J32" s="222"/>
      <c r="K32" s="222"/>
    </row>
    <row r="33" spans="2:11" s="221" customFormat="1">
      <c r="B33" s="223"/>
      <c r="C33" s="223"/>
      <c r="D33" s="223"/>
      <c r="E33" s="223"/>
      <c r="F33" s="223"/>
      <c r="G33" s="223"/>
      <c r="H33" s="223"/>
      <c r="I33" s="223"/>
      <c r="J33" s="222"/>
      <c r="K33" s="222"/>
    </row>
    <row r="34" spans="2:11" ht="18" hidden="1" customHeight="1">
      <c r="B34" s="319" t="s">
        <v>145</v>
      </c>
      <c r="C34" s="319"/>
      <c r="D34" s="319"/>
      <c r="E34" s="319"/>
      <c r="F34" s="319"/>
      <c r="G34" s="319"/>
      <c r="H34" s="319"/>
      <c r="I34" s="319"/>
    </row>
    <row r="35" spans="2:11" s="233" customFormat="1" ht="14.25" hidden="1" customHeight="1" thickBot="1">
      <c r="B35" s="346" t="s">
        <v>144</v>
      </c>
      <c r="C35" s="232" t="s">
        <v>123</v>
      </c>
      <c r="D35" s="347" t="s">
        <v>143</v>
      </c>
      <c r="E35" s="231"/>
      <c r="F35" s="346" t="s">
        <v>142</v>
      </c>
      <c r="G35" s="346" t="s">
        <v>141</v>
      </c>
      <c r="H35" s="346" t="s">
        <v>140</v>
      </c>
      <c r="I35" s="346" t="s">
        <v>139</v>
      </c>
      <c r="J35" s="230"/>
      <c r="K35" s="230"/>
    </row>
    <row r="36" spans="2:11" s="230" customFormat="1" ht="14.25" hidden="1" customHeight="1">
      <c r="B36" s="346"/>
      <c r="C36" s="232"/>
      <c r="D36" s="347"/>
      <c r="E36" s="231"/>
      <c r="F36" s="346"/>
      <c r="G36" s="346"/>
      <c r="H36" s="346"/>
      <c r="I36" s="346"/>
    </row>
    <row r="37" spans="2:11" ht="55.5" hidden="1" customHeight="1">
      <c r="B37" s="229" t="s">
        <v>138</v>
      </c>
      <c r="C37" s="228" t="s">
        <v>137</v>
      </c>
      <c r="D37" s="227">
        <v>3.5000000000000003E-2</v>
      </c>
      <c r="E37" s="227"/>
      <c r="F37" s="226" t="s">
        <v>136</v>
      </c>
      <c r="G37" s="225">
        <v>6</v>
      </c>
      <c r="H37" s="225">
        <v>0.3</v>
      </c>
      <c r="I37" s="224">
        <v>1</v>
      </c>
    </row>
    <row r="38" spans="2:11" ht="55.5" hidden="1" customHeight="1">
      <c r="B38" s="229" t="s">
        <v>135</v>
      </c>
      <c r="C38" s="228" t="s">
        <v>134</v>
      </c>
      <c r="D38" s="227">
        <v>3.9E-2</v>
      </c>
      <c r="E38" s="227"/>
      <c r="F38" s="226" t="s">
        <v>133</v>
      </c>
      <c r="G38" s="225">
        <v>13.2</v>
      </c>
      <c r="H38" s="225">
        <v>0.66</v>
      </c>
      <c r="I38" s="224">
        <v>1</v>
      </c>
    </row>
    <row r="39" spans="2:11" s="221" customFormat="1" ht="13.5" customHeight="1">
      <c r="B39" s="223"/>
      <c r="J39" s="222"/>
      <c r="K39" s="222"/>
    </row>
    <row r="40" spans="2:11">
      <c r="B40" s="219"/>
    </row>
    <row r="41" spans="2:11">
      <c r="B41" s="219"/>
      <c r="F41" s="220"/>
    </row>
    <row r="42" spans="2:11">
      <c r="B42" s="219"/>
    </row>
    <row r="43" spans="2:11">
      <c r="B43" s="219"/>
    </row>
    <row r="44" spans="2:11">
      <c r="B44" s="219"/>
    </row>
    <row r="45" spans="2:11">
      <c r="B45" s="219"/>
    </row>
    <row r="46" spans="2:11">
      <c r="B46" s="219"/>
    </row>
    <row r="47" spans="2:11">
      <c r="B47" s="219"/>
    </row>
    <row r="48" spans="2:11">
      <c r="B48" s="219"/>
    </row>
    <row r="49" spans="2:2" s="214" customFormat="1" ht="13.5">
      <c r="B49" s="219"/>
    </row>
    <row r="50" spans="2:2" s="214" customFormat="1" ht="13.5">
      <c r="B50" s="219"/>
    </row>
    <row r="51" spans="2:2" s="214" customFormat="1" ht="13.5">
      <c r="B51" s="219"/>
    </row>
    <row r="52" spans="2:2" s="214" customFormat="1" ht="13.5">
      <c r="B52" s="219"/>
    </row>
    <row r="53" spans="2:2" s="214" customFormat="1" ht="13.5">
      <c r="B53" s="219"/>
    </row>
    <row r="54" spans="2:2" s="214" customFormat="1" ht="13.5">
      <c r="B54" s="219"/>
    </row>
    <row r="55" spans="2:2" s="214" customFormat="1" ht="13.5">
      <c r="B55" s="219"/>
    </row>
    <row r="56" spans="2:2" s="214" customFormat="1" ht="13.5">
      <c r="B56" s="219"/>
    </row>
    <row r="57" spans="2:2" s="214" customFormat="1" ht="13.5">
      <c r="B57" s="219"/>
    </row>
    <row r="58" spans="2:2" s="214" customFormat="1" ht="13.5">
      <c r="B58" s="219"/>
    </row>
    <row r="59" spans="2:2" s="214" customFormat="1" ht="13.5">
      <c r="B59" s="219"/>
    </row>
    <row r="60" spans="2:2" s="214" customFormat="1" ht="13.5">
      <c r="B60" s="219"/>
    </row>
    <row r="61" spans="2:2" s="214" customFormat="1" ht="13.5">
      <c r="B61" s="219"/>
    </row>
    <row r="62" spans="2:2" s="214" customFormat="1" ht="13.5">
      <c r="B62" s="219"/>
    </row>
    <row r="63" spans="2:2" s="214" customFormat="1" ht="13.5">
      <c r="B63" s="219"/>
    </row>
    <row r="64" spans="2:2" s="214" customFormat="1" ht="13.5">
      <c r="B64" s="219"/>
    </row>
    <row r="65" spans="2:2" s="214" customFormat="1" ht="13.5">
      <c r="B65" s="219"/>
    </row>
    <row r="66" spans="2:2" s="214" customFormat="1" ht="13.5">
      <c r="B66" s="219"/>
    </row>
    <row r="67" spans="2:2" s="214" customFormat="1" ht="13.5">
      <c r="B67" s="219"/>
    </row>
    <row r="68" spans="2:2" s="214" customFormat="1" ht="13.5">
      <c r="B68" s="219"/>
    </row>
    <row r="69" spans="2:2" s="214" customFormat="1" ht="13.5">
      <c r="B69" s="219"/>
    </row>
    <row r="70" spans="2:2" s="214" customFormat="1" ht="13.5">
      <c r="B70" s="219"/>
    </row>
    <row r="71" spans="2:2" s="214" customFormat="1" ht="13.5">
      <c r="B71" s="219"/>
    </row>
    <row r="72" spans="2:2" s="214" customFormat="1" ht="13.5">
      <c r="B72" s="219"/>
    </row>
    <row r="73" spans="2:2" s="214" customFormat="1" ht="13.5">
      <c r="B73" s="219"/>
    </row>
    <row r="74" spans="2:2" s="214" customFormat="1" ht="13.5">
      <c r="B74" s="219"/>
    </row>
  </sheetData>
  <mergeCells count="34">
    <mergeCell ref="A27:K28"/>
    <mergeCell ref="B34:I34"/>
    <mergeCell ref="B35:B36"/>
    <mergeCell ref="D35:D36"/>
    <mergeCell ref="F35:F36"/>
    <mergeCell ref="G35:G36"/>
    <mergeCell ref="H35:H36"/>
    <mergeCell ref="I35:I36"/>
    <mergeCell ref="A25:K25"/>
    <mergeCell ref="C21:C22"/>
    <mergeCell ref="D21:D22"/>
    <mergeCell ref="K21:K22"/>
    <mergeCell ref="G9:G10"/>
    <mergeCell ref="H9:H10"/>
    <mergeCell ref="I9:I10"/>
    <mergeCell ref="A11:K11"/>
    <mergeCell ref="C14:C15"/>
    <mergeCell ref="K14:K15"/>
    <mergeCell ref="A16:K16"/>
    <mergeCell ref="C17:C19"/>
    <mergeCell ref="D17:D19"/>
    <mergeCell ref="K17:K19"/>
    <mergeCell ref="A20:K20"/>
    <mergeCell ref="A23:K23"/>
    <mergeCell ref="F6:K6"/>
    <mergeCell ref="C7:K7"/>
    <mergeCell ref="A8:A10"/>
    <mergeCell ref="B8:B10"/>
    <mergeCell ref="C8:C10"/>
    <mergeCell ref="D8:D10"/>
    <mergeCell ref="E8:E10"/>
    <mergeCell ref="F8:F10"/>
    <mergeCell ref="G8:I8"/>
    <mergeCell ref="J8:K9"/>
  </mergeCells>
  <pageMargins left="0.17" right="0.19685039370078741" top="0.17" bottom="0.17" header="0.39" footer="0.21"/>
  <pageSetup paperSize="9" scale="5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P19"/>
  <sheetViews>
    <sheetView topLeftCell="B1" zoomScale="59" zoomScaleNormal="59" zoomScaleSheetLayoutView="100" workbookViewId="0">
      <selection activeCell="A20" sqref="A20:XFD1048576"/>
    </sheetView>
  </sheetViews>
  <sheetFormatPr defaultColWidth="0" defaultRowHeight="15" customHeight="1" zeroHeight="1"/>
  <cols>
    <col min="1" max="1" width="3.85546875" style="1" customWidth="1"/>
    <col min="2" max="2" width="65.85546875" style="1" customWidth="1"/>
    <col min="3" max="3" width="6.140625" style="13" customWidth="1"/>
    <col min="4" max="4" width="6.5703125" style="1" customWidth="1"/>
    <col min="5" max="5" width="7.140625" style="1" customWidth="1"/>
    <col min="6" max="6" width="6.28515625" style="1" customWidth="1"/>
    <col min="7" max="7" width="12.42578125" style="1" customWidth="1"/>
    <col min="8" max="8" width="8.42578125" style="1" customWidth="1"/>
    <col min="9" max="9" width="13.140625" style="1" customWidth="1"/>
    <col min="10" max="10" width="11.85546875" style="1" customWidth="1"/>
    <col min="11" max="11" width="9.140625" style="1" customWidth="1"/>
    <col min="12" max="42" width="9.140625" style="1" hidden="1" customWidth="1"/>
    <col min="43" max="43" width="256.28515625" style="1" hidden="1" customWidth="1"/>
    <col min="44" max="45" width="9.140625" style="1" hidden="1" customWidth="1"/>
    <col min="46" max="1472" width="0" style="1" hidden="1" customWidth="1"/>
    <col min="1473" max="16384" width="9.140625" style="1" hidden="1"/>
  </cols>
  <sheetData>
    <row r="1" spans="1:212">
      <c r="B1" s="2"/>
      <c r="C1" s="3"/>
      <c r="D1" s="3"/>
      <c r="E1" s="4"/>
      <c r="F1" s="4"/>
      <c r="G1" s="5"/>
      <c r="H1" s="6"/>
      <c r="I1" s="6"/>
      <c r="J1" s="6"/>
    </row>
    <row r="2" spans="1:212">
      <c r="B2" s="2"/>
      <c r="C2" s="7" t="s">
        <v>0</v>
      </c>
      <c r="D2" s="3"/>
      <c r="E2" s="4"/>
      <c r="F2" s="4"/>
      <c r="G2" s="5"/>
      <c r="H2" s="8"/>
      <c r="I2" s="8"/>
      <c r="J2" s="8"/>
    </row>
    <row r="3" spans="1:212">
      <c r="B3" s="2"/>
      <c r="C3" s="7" t="s">
        <v>1</v>
      </c>
      <c r="D3" s="3"/>
      <c r="E3" s="4"/>
      <c r="F3" s="4"/>
      <c r="G3" s="5"/>
      <c r="H3" s="8"/>
      <c r="I3" s="9"/>
      <c r="J3" s="8"/>
    </row>
    <row r="4" spans="1:212">
      <c r="B4" s="10"/>
      <c r="C4" s="7" t="s">
        <v>2</v>
      </c>
      <c r="D4" s="3"/>
      <c r="E4" s="4"/>
      <c r="F4" s="4"/>
      <c r="G4" s="5"/>
      <c r="H4" s="8"/>
      <c r="I4" s="8"/>
      <c r="J4" s="8"/>
    </row>
    <row r="5" spans="1:212">
      <c r="A5" s="11"/>
      <c r="B5" s="8"/>
      <c r="C5" s="8"/>
      <c r="D5" s="8"/>
      <c r="E5" s="8"/>
      <c r="F5" s="8"/>
      <c r="G5" s="8"/>
      <c r="H5" s="8"/>
      <c r="I5" s="8"/>
      <c r="J5" s="8"/>
    </row>
    <row r="6" spans="1:212" ht="15.75">
      <c r="A6" s="12"/>
      <c r="B6" s="8"/>
      <c r="C6" s="8"/>
      <c r="D6" s="8"/>
      <c r="E6" s="8"/>
      <c r="F6" s="8"/>
      <c r="G6" s="8"/>
      <c r="H6" s="8"/>
      <c r="I6" s="8"/>
      <c r="J6" s="8"/>
    </row>
    <row r="7" spans="1:212" ht="20.25" customHeight="1">
      <c r="A7" s="12"/>
      <c r="B7" s="8"/>
      <c r="D7" s="14"/>
      <c r="E7" s="14"/>
      <c r="F7" s="14"/>
      <c r="G7" s="15"/>
      <c r="H7" s="14"/>
      <c r="I7" s="8"/>
      <c r="J7" s="8"/>
    </row>
    <row r="8" spans="1:212" ht="20.25">
      <c r="A8" s="12"/>
      <c r="B8" s="8"/>
      <c r="C8" s="8"/>
      <c r="G8" s="15" t="s">
        <v>3</v>
      </c>
      <c r="H8" s="14"/>
      <c r="I8" s="14"/>
      <c r="J8" s="8"/>
    </row>
    <row r="9" spans="1:212" ht="16.5" customHeight="1" thickBot="1">
      <c r="A9" s="16" t="s">
        <v>4</v>
      </c>
      <c r="B9" s="8"/>
      <c r="C9" s="8"/>
      <c r="D9" s="8"/>
      <c r="E9" s="8"/>
      <c r="F9" s="364" t="s">
        <v>5</v>
      </c>
      <c r="G9" s="364"/>
      <c r="H9" s="364"/>
      <c r="I9" s="364"/>
      <c r="J9" s="364"/>
    </row>
    <row r="10" spans="1:212" s="23" customFormat="1" ht="39" customHeight="1" thickBot="1">
      <c r="A10" s="17" t="s">
        <v>6</v>
      </c>
      <c r="B10" s="18" t="s">
        <v>7</v>
      </c>
      <c r="C10" s="19" t="s">
        <v>8</v>
      </c>
      <c r="D10" s="20" t="s">
        <v>9</v>
      </c>
      <c r="E10" s="20" t="s">
        <v>10</v>
      </c>
      <c r="F10" s="20" t="s">
        <v>11</v>
      </c>
      <c r="G10" s="21" t="s">
        <v>12</v>
      </c>
      <c r="H10" s="365" t="s">
        <v>13</v>
      </c>
      <c r="I10" s="365"/>
      <c r="J10" s="22" t="s">
        <v>14</v>
      </c>
    </row>
    <row r="11" spans="1:212" s="23" customFormat="1" ht="105.75" customHeight="1" thickBot="1">
      <c r="A11" s="24">
        <v>1</v>
      </c>
      <c r="B11" s="25" t="s">
        <v>15</v>
      </c>
      <c r="C11" s="26" t="s">
        <v>16</v>
      </c>
      <c r="D11" s="27">
        <v>50</v>
      </c>
      <c r="E11" s="27">
        <v>1.5</v>
      </c>
      <c r="F11" s="27">
        <v>75</v>
      </c>
      <c r="G11" s="27">
        <v>110</v>
      </c>
      <c r="H11" s="366">
        <v>5.0999999999999996</v>
      </c>
      <c r="I11" s="367"/>
      <c r="J11" s="28">
        <v>28</v>
      </c>
    </row>
    <row r="12" spans="1:212" s="23" customFormat="1" ht="108.95" customHeight="1" thickBot="1">
      <c r="A12" s="29">
        <v>2</v>
      </c>
      <c r="B12" s="30" t="s">
        <v>17</v>
      </c>
      <c r="C12" s="31" t="s">
        <v>16</v>
      </c>
      <c r="D12" s="32">
        <v>43.75</v>
      </c>
      <c r="E12" s="32">
        <v>1.6</v>
      </c>
      <c r="F12" s="32">
        <v>70</v>
      </c>
      <c r="G12" s="32">
        <v>100</v>
      </c>
      <c r="H12" s="368">
        <v>5.0999999999999996</v>
      </c>
      <c r="I12" s="369"/>
      <c r="J12" s="28">
        <v>19.7</v>
      </c>
    </row>
    <row r="13" spans="1:212" ht="58.5" customHeight="1" thickBot="1">
      <c r="A13" s="29">
        <v>3</v>
      </c>
      <c r="B13" s="33" t="s">
        <v>18</v>
      </c>
      <c r="C13" s="31" t="s">
        <v>16</v>
      </c>
      <c r="D13" s="32">
        <v>43.75</v>
      </c>
      <c r="E13" s="32">
        <v>1.6</v>
      </c>
      <c r="F13" s="32">
        <v>70</v>
      </c>
      <c r="G13" s="34">
        <v>101</v>
      </c>
      <c r="H13" s="363">
        <v>1172</v>
      </c>
      <c r="I13" s="356"/>
      <c r="J13" s="28">
        <v>17.3</v>
      </c>
    </row>
    <row r="14" spans="1:212" ht="70.5" customHeight="1" thickBot="1">
      <c r="A14" s="29">
        <v>4</v>
      </c>
      <c r="B14" s="35" t="s">
        <v>19</v>
      </c>
      <c r="C14" s="31" t="s">
        <v>16</v>
      </c>
      <c r="D14" s="32">
        <v>43.75</v>
      </c>
      <c r="E14" s="32">
        <v>1.6</v>
      </c>
      <c r="F14" s="32">
        <v>70</v>
      </c>
      <c r="G14" s="34">
        <v>120</v>
      </c>
      <c r="H14" s="363">
        <v>1172</v>
      </c>
      <c r="I14" s="356"/>
      <c r="J14" s="28">
        <v>24.15</v>
      </c>
    </row>
    <row r="15" spans="1:212" ht="48" customHeight="1" thickBot="1">
      <c r="A15" s="24">
        <v>5</v>
      </c>
      <c r="B15" s="36" t="s">
        <v>20</v>
      </c>
      <c r="C15" s="31" t="s">
        <v>16</v>
      </c>
      <c r="D15" s="32">
        <v>43.75</v>
      </c>
      <c r="E15" s="32">
        <v>1.6</v>
      </c>
      <c r="F15" s="32">
        <v>70</v>
      </c>
      <c r="G15" s="37"/>
      <c r="H15" s="356">
        <v>2.8</v>
      </c>
      <c r="I15" s="357"/>
      <c r="J15" s="28">
        <v>12.12</v>
      </c>
    </row>
    <row r="16" spans="1:212" s="38" customFormat="1" ht="15.2" customHeight="1" thickBot="1">
      <c r="A16" s="358" t="s">
        <v>21</v>
      </c>
      <c r="B16" s="358"/>
      <c r="C16" s="358"/>
      <c r="D16" s="358"/>
      <c r="E16" s="358"/>
      <c r="F16" s="358"/>
      <c r="G16" s="358"/>
      <c r="H16" s="358"/>
      <c r="I16" s="358"/>
      <c r="J16" s="35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</row>
    <row r="17" spans="1:212" s="42" customFormat="1" ht="22.35" customHeight="1" thickBot="1">
      <c r="A17" s="39" t="s">
        <v>6</v>
      </c>
      <c r="B17" s="360" t="s">
        <v>7</v>
      </c>
      <c r="C17" s="360"/>
      <c r="D17" s="360"/>
      <c r="E17" s="39" t="s">
        <v>8</v>
      </c>
      <c r="F17" s="360" t="s">
        <v>9</v>
      </c>
      <c r="G17" s="360"/>
      <c r="H17" s="39" t="s">
        <v>10</v>
      </c>
      <c r="I17" s="40" t="s">
        <v>22</v>
      </c>
      <c r="J17" s="41" t="s">
        <v>23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</row>
    <row r="18" spans="1:212" ht="30.75" customHeight="1" thickBot="1">
      <c r="A18" s="43">
        <v>1</v>
      </c>
      <c r="B18" s="361" t="s">
        <v>24</v>
      </c>
      <c r="C18" s="361"/>
      <c r="D18" s="361"/>
      <c r="E18" s="44" t="s">
        <v>25</v>
      </c>
      <c r="F18" s="362">
        <v>25</v>
      </c>
      <c r="G18" s="362"/>
      <c r="H18" s="44">
        <v>1.4999999999999999E-2</v>
      </c>
      <c r="I18" s="44">
        <v>0.15</v>
      </c>
      <c r="J18" s="45">
        <v>8.0500000000000007</v>
      </c>
    </row>
    <row r="19" spans="1:212"/>
  </sheetData>
  <mergeCells count="12">
    <mergeCell ref="H14:I14"/>
    <mergeCell ref="F9:J9"/>
    <mergeCell ref="H10:I10"/>
    <mergeCell ref="H11:I11"/>
    <mergeCell ref="H12:I12"/>
    <mergeCell ref="H13:I13"/>
    <mergeCell ref="H15:I15"/>
    <mergeCell ref="A16:J16"/>
    <mergeCell ref="B17:D17"/>
    <mergeCell ref="F17:G17"/>
    <mergeCell ref="B18:D18"/>
    <mergeCell ref="F18:G18"/>
  </mergeCells>
  <printOptions horizontalCentered="1"/>
  <pageMargins left="0" right="0" top="0" bottom="0" header="0.51181102362204722" footer="0.51181102362204722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workbookViewId="0">
      <pane ySplit="9" topLeftCell="A10" activePane="bottomLeft" state="frozen"/>
      <selection pane="bottomLeft" activeCell="J21" sqref="J21"/>
    </sheetView>
  </sheetViews>
  <sheetFormatPr defaultRowHeight="15"/>
  <cols>
    <col min="1" max="1" width="3.140625" style="8" customWidth="1"/>
    <col min="2" max="2" width="92" style="8" customWidth="1"/>
    <col min="3" max="3" width="6.7109375" style="8" customWidth="1"/>
    <col min="4" max="4" width="8.42578125" style="8" customWidth="1"/>
    <col min="5" max="5" width="9" style="8" customWidth="1"/>
    <col min="6" max="6" width="6.5703125" style="8" customWidth="1"/>
    <col min="7" max="7" width="11.28515625" style="8" customWidth="1"/>
    <col min="8" max="8" width="12.7109375" style="8" customWidth="1"/>
    <col min="9" max="9" width="12" style="8" customWidth="1"/>
    <col min="10" max="10" width="11.42578125" style="8" customWidth="1"/>
    <col min="11" max="16384" width="9.140625" style="8"/>
  </cols>
  <sheetData>
    <row r="1" spans="1:10">
      <c r="B1" s="2"/>
      <c r="C1" s="46"/>
      <c r="D1" s="3"/>
      <c r="E1" s="4"/>
      <c r="F1" s="4"/>
      <c r="G1" s="5"/>
    </row>
    <row r="2" spans="1:10">
      <c r="A2" s="1"/>
      <c r="B2" s="2"/>
      <c r="C2" s="47" t="s">
        <v>0</v>
      </c>
      <c r="D2" s="3"/>
      <c r="E2" s="4"/>
      <c r="F2" s="4"/>
      <c r="G2" s="5"/>
      <c r="I2" s="9"/>
    </row>
    <row r="3" spans="1:10">
      <c r="A3" s="1"/>
      <c r="B3" s="10"/>
      <c r="C3" s="47" t="s">
        <v>1</v>
      </c>
      <c r="D3" s="3"/>
      <c r="E3" s="4"/>
      <c r="F3" s="4"/>
      <c r="G3" s="5"/>
    </row>
    <row r="4" spans="1:10">
      <c r="A4" s="1"/>
      <c r="C4" s="47" t="s">
        <v>2</v>
      </c>
    </row>
    <row r="5" spans="1:10">
      <c r="A5" s="11"/>
    </row>
    <row r="6" spans="1:10" ht="20.25">
      <c r="A6" s="12"/>
      <c r="E6" s="15" t="s">
        <v>26</v>
      </c>
      <c r="G6" s="14"/>
    </row>
    <row r="7" spans="1:10" ht="20.25">
      <c r="A7" s="12"/>
      <c r="C7" s="381" t="s">
        <v>27</v>
      </c>
      <c r="D7" s="381"/>
      <c r="E7" s="381"/>
      <c r="F7" s="381"/>
      <c r="G7" s="381"/>
    </row>
    <row r="8" spans="1:10" ht="16.5" customHeight="1" thickBot="1">
      <c r="A8" s="16" t="s">
        <v>28</v>
      </c>
      <c r="C8" s="364" t="s">
        <v>5</v>
      </c>
      <c r="D8" s="364"/>
      <c r="E8" s="364"/>
      <c r="F8" s="364"/>
      <c r="G8" s="364"/>
      <c r="H8" s="364"/>
      <c r="I8" s="364"/>
    </row>
    <row r="9" spans="1:10" s="53" customFormat="1" ht="36.75" thickBot="1">
      <c r="A9" s="48" t="s">
        <v>6</v>
      </c>
      <c r="B9" s="49" t="s">
        <v>7</v>
      </c>
      <c r="C9" s="50" t="s">
        <v>8</v>
      </c>
      <c r="D9" s="50" t="s">
        <v>29</v>
      </c>
      <c r="E9" s="50" t="s">
        <v>30</v>
      </c>
      <c r="F9" s="50" t="s">
        <v>31</v>
      </c>
      <c r="G9" s="50" t="s">
        <v>32</v>
      </c>
      <c r="H9" s="50" t="s">
        <v>33</v>
      </c>
      <c r="I9" s="51" t="s">
        <v>34</v>
      </c>
      <c r="J9" s="52" t="s">
        <v>35</v>
      </c>
    </row>
    <row r="10" spans="1:10" s="54" customFormat="1" ht="20.100000000000001" customHeight="1" thickBot="1">
      <c r="A10" s="382" t="s">
        <v>36</v>
      </c>
      <c r="B10" s="382"/>
      <c r="C10" s="383"/>
      <c r="D10" s="383"/>
      <c r="E10" s="383"/>
      <c r="F10" s="383"/>
      <c r="G10" s="383"/>
      <c r="H10" s="383"/>
      <c r="I10" s="383"/>
      <c r="J10" s="384"/>
    </row>
    <row r="11" spans="1:10" s="60" customFormat="1" ht="34.5" customHeight="1" thickBot="1">
      <c r="A11" s="55">
        <v>2</v>
      </c>
      <c r="B11" s="56" t="s">
        <v>37</v>
      </c>
      <c r="C11" s="57" t="s">
        <v>16</v>
      </c>
      <c r="D11" s="57">
        <v>50</v>
      </c>
      <c r="E11" s="57">
        <v>1.4</v>
      </c>
      <c r="F11" s="57">
        <v>70</v>
      </c>
      <c r="G11" s="57">
        <v>70</v>
      </c>
      <c r="H11" s="57">
        <v>22.4</v>
      </c>
      <c r="I11" s="58" t="s">
        <v>38</v>
      </c>
      <c r="J11" s="59">
        <v>20.96</v>
      </c>
    </row>
    <row r="12" spans="1:10" s="60" customFormat="1" ht="41.25" customHeight="1" thickBot="1">
      <c r="A12" s="61">
        <v>1</v>
      </c>
      <c r="B12" s="62" t="s">
        <v>39</v>
      </c>
      <c r="C12" s="63" t="s">
        <v>16</v>
      </c>
      <c r="D12" s="63">
        <v>50</v>
      </c>
      <c r="E12" s="63">
        <v>1.4</v>
      </c>
      <c r="F12" s="63">
        <v>70</v>
      </c>
      <c r="G12" s="63">
        <v>105</v>
      </c>
      <c r="H12" s="63">
        <v>3.7</v>
      </c>
      <c r="I12" s="64" t="s">
        <v>40</v>
      </c>
      <c r="J12" s="65">
        <v>29.22</v>
      </c>
    </row>
    <row r="13" spans="1:10" ht="64.5" thickBot="1">
      <c r="A13" s="66">
        <v>17</v>
      </c>
      <c r="B13" s="67" t="s">
        <v>41</v>
      </c>
      <c r="C13" s="63" t="s">
        <v>42</v>
      </c>
      <c r="D13" s="68"/>
      <c r="E13" s="68">
        <v>1.6</v>
      </c>
      <c r="F13" s="63">
        <v>70</v>
      </c>
      <c r="G13" s="68"/>
      <c r="H13" s="64"/>
      <c r="I13" s="64"/>
      <c r="J13" s="69">
        <v>48.45</v>
      </c>
    </row>
    <row r="14" spans="1:10" ht="115.5" thickBot="1">
      <c r="A14" s="66">
        <v>18</v>
      </c>
      <c r="B14" s="70" t="s">
        <v>43</v>
      </c>
      <c r="C14" s="63" t="s">
        <v>42</v>
      </c>
      <c r="D14" s="68"/>
      <c r="E14" s="68">
        <v>1.6</v>
      </c>
      <c r="F14" s="63">
        <v>70</v>
      </c>
      <c r="G14" s="68"/>
      <c r="H14" s="64"/>
      <c r="I14" s="64"/>
      <c r="J14" s="69">
        <v>32.6</v>
      </c>
    </row>
    <row r="15" spans="1:10" ht="77.25" customHeight="1" thickBot="1">
      <c r="A15" s="66">
        <v>19</v>
      </c>
      <c r="B15" s="71" t="s">
        <v>44</v>
      </c>
      <c r="C15" s="63" t="s">
        <v>42</v>
      </c>
      <c r="D15" s="68"/>
      <c r="E15" s="68">
        <v>1.6</v>
      </c>
      <c r="F15" s="63">
        <v>70</v>
      </c>
      <c r="G15" s="68"/>
      <c r="H15" s="64"/>
      <c r="I15" s="64"/>
      <c r="J15" s="69">
        <v>33</v>
      </c>
    </row>
    <row r="16" spans="1:10" s="60" customFormat="1" ht="30.75" customHeight="1" thickBot="1">
      <c r="A16" s="72">
        <v>3</v>
      </c>
      <c r="B16" s="73" t="s">
        <v>45</v>
      </c>
      <c r="C16" s="74" t="s">
        <v>16</v>
      </c>
      <c r="D16" s="74">
        <v>50</v>
      </c>
      <c r="E16" s="74">
        <v>1.4</v>
      </c>
      <c r="F16" s="74">
        <v>70</v>
      </c>
      <c r="G16" s="74">
        <v>90</v>
      </c>
      <c r="H16" s="74">
        <v>38.4</v>
      </c>
      <c r="I16" s="75" t="s">
        <v>46</v>
      </c>
      <c r="J16" s="76">
        <v>32.619999999999997</v>
      </c>
    </row>
    <row r="17" spans="1:10" s="77" customFormat="1" ht="20.100000000000001" customHeight="1" thickBot="1">
      <c r="A17" s="382" t="s">
        <v>47</v>
      </c>
      <c r="B17" s="382"/>
      <c r="C17" s="383"/>
      <c r="D17" s="383"/>
      <c r="E17" s="383"/>
      <c r="F17" s="383"/>
      <c r="G17" s="383"/>
      <c r="H17" s="383"/>
      <c r="I17" s="383"/>
      <c r="J17" s="382"/>
    </row>
    <row r="18" spans="1:10" ht="39" thickBot="1">
      <c r="A18" s="66">
        <v>14</v>
      </c>
      <c r="B18" s="67" t="s">
        <v>48</v>
      </c>
      <c r="C18" s="63" t="s">
        <v>42</v>
      </c>
      <c r="D18" s="68" t="s">
        <v>49</v>
      </c>
      <c r="E18" s="68" t="s">
        <v>50</v>
      </c>
      <c r="F18" s="63">
        <v>70</v>
      </c>
      <c r="G18" s="68" t="s">
        <v>51</v>
      </c>
      <c r="H18" s="64"/>
      <c r="I18" s="64"/>
      <c r="J18" s="69">
        <v>83.35</v>
      </c>
    </row>
    <row r="19" spans="1:10" s="60" customFormat="1" ht="54" customHeight="1" thickBot="1">
      <c r="A19" s="78">
        <v>6</v>
      </c>
      <c r="B19" s="79" t="s">
        <v>52</v>
      </c>
      <c r="C19" s="80" t="s">
        <v>16</v>
      </c>
      <c r="D19" s="81">
        <v>43.75</v>
      </c>
      <c r="E19" s="82">
        <v>1.6</v>
      </c>
      <c r="F19" s="80">
        <v>70</v>
      </c>
      <c r="G19" s="80">
        <v>110</v>
      </c>
      <c r="H19" s="80">
        <v>1700</v>
      </c>
      <c r="I19" s="81" t="s">
        <v>53</v>
      </c>
      <c r="J19" s="69">
        <v>30.23</v>
      </c>
    </row>
    <row r="20" spans="1:10" ht="39" thickBot="1">
      <c r="A20" s="83">
        <v>15</v>
      </c>
      <c r="B20" s="84" t="s">
        <v>54</v>
      </c>
      <c r="C20" s="63" t="s">
        <v>42</v>
      </c>
      <c r="D20" s="68"/>
      <c r="E20" s="68">
        <v>1.6</v>
      </c>
      <c r="F20" s="63">
        <v>70</v>
      </c>
      <c r="G20" s="68"/>
      <c r="H20" s="64"/>
      <c r="I20" s="64"/>
      <c r="J20" s="69">
        <v>51.48</v>
      </c>
    </row>
    <row r="21" spans="1:10" ht="77.25" thickBot="1">
      <c r="A21" s="66">
        <v>16</v>
      </c>
      <c r="B21" s="67" t="s">
        <v>55</v>
      </c>
      <c r="C21" s="63" t="s">
        <v>42</v>
      </c>
      <c r="D21" s="68"/>
      <c r="E21" s="68">
        <v>1.6</v>
      </c>
      <c r="F21" s="63">
        <v>70</v>
      </c>
      <c r="G21" s="68"/>
      <c r="H21" s="64"/>
      <c r="I21" s="64"/>
      <c r="J21" s="69">
        <v>66.92</v>
      </c>
    </row>
    <row r="22" spans="1:10" s="60" customFormat="1" ht="51.75" customHeight="1" thickBot="1">
      <c r="A22" s="85">
        <v>7</v>
      </c>
      <c r="B22" s="73" t="s">
        <v>56</v>
      </c>
      <c r="C22" s="63" t="s">
        <v>16</v>
      </c>
      <c r="D22" s="86">
        <v>50</v>
      </c>
      <c r="E22" s="63">
        <v>1.4</v>
      </c>
      <c r="F22" s="63">
        <v>70</v>
      </c>
      <c r="G22" s="63">
        <v>87</v>
      </c>
      <c r="H22" s="63">
        <v>851</v>
      </c>
      <c r="I22" s="64" t="s">
        <v>53</v>
      </c>
      <c r="J22" s="87">
        <v>42.86</v>
      </c>
    </row>
    <row r="23" spans="1:10" s="88" customFormat="1" ht="20.100000000000001" customHeight="1" thickBot="1">
      <c r="A23" s="385" t="s">
        <v>57</v>
      </c>
      <c r="B23" s="383"/>
      <c r="C23" s="383"/>
      <c r="D23" s="383"/>
      <c r="E23" s="386"/>
      <c r="F23" s="383"/>
      <c r="G23" s="383"/>
      <c r="H23" s="383"/>
      <c r="I23" s="383"/>
      <c r="J23" s="383"/>
    </row>
    <row r="24" spans="1:10" ht="24" customHeight="1" thickBot="1">
      <c r="A24" s="387">
        <v>9</v>
      </c>
      <c r="B24" s="389" t="s">
        <v>58</v>
      </c>
      <c r="C24" s="370" t="s">
        <v>16</v>
      </c>
      <c r="D24" s="370">
        <v>30</v>
      </c>
      <c r="E24" s="370">
        <v>1.2</v>
      </c>
      <c r="F24" s="370">
        <v>36</v>
      </c>
      <c r="G24" s="89" t="s">
        <v>59</v>
      </c>
      <c r="H24" s="373"/>
      <c r="I24" s="376"/>
      <c r="J24" s="69">
        <v>53.66</v>
      </c>
    </row>
    <row r="25" spans="1:10" ht="24" customHeight="1" thickBot="1">
      <c r="A25" s="387"/>
      <c r="B25" s="390"/>
      <c r="C25" s="371"/>
      <c r="D25" s="371"/>
      <c r="E25" s="371"/>
      <c r="F25" s="371"/>
      <c r="G25" s="90" t="s">
        <v>60</v>
      </c>
      <c r="H25" s="374"/>
      <c r="I25" s="377"/>
      <c r="J25" s="69">
        <v>60.192</v>
      </c>
    </row>
    <row r="26" spans="1:10" ht="24" customHeight="1" thickBot="1">
      <c r="A26" s="387"/>
      <c r="B26" s="390"/>
      <c r="C26" s="371"/>
      <c r="D26" s="371"/>
      <c r="E26" s="371"/>
      <c r="F26" s="371"/>
      <c r="G26" s="90" t="s">
        <v>61</v>
      </c>
      <c r="H26" s="374"/>
      <c r="I26" s="377"/>
      <c r="J26" s="69">
        <v>66</v>
      </c>
    </row>
    <row r="27" spans="1:10" ht="26.25" customHeight="1" thickBot="1">
      <c r="A27" s="387"/>
      <c r="B27" s="390"/>
      <c r="C27" s="371"/>
      <c r="D27" s="371"/>
      <c r="E27" s="371"/>
      <c r="F27" s="371"/>
      <c r="G27" s="91" t="s">
        <v>62</v>
      </c>
      <c r="H27" s="374"/>
      <c r="I27" s="377"/>
      <c r="J27" s="69">
        <v>74.844000000000008</v>
      </c>
    </row>
    <row r="28" spans="1:10" ht="0.75" hidden="1" customHeight="1">
      <c r="A28" s="387"/>
      <c r="B28" s="390"/>
      <c r="C28" s="371"/>
      <c r="D28" s="371"/>
      <c r="E28" s="371"/>
      <c r="F28" s="371"/>
      <c r="G28" s="92" t="s">
        <v>60</v>
      </c>
      <c r="H28" s="374"/>
      <c r="I28" s="378"/>
      <c r="J28" s="69">
        <v>67.320000000000007</v>
      </c>
    </row>
    <row r="29" spans="1:10" ht="24" hidden="1" customHeight="1">
      <c r="A29" s="388"/>
      <c r="B29" s="391"/>
      <c r="C29" s="372"/>
      <c r="D29" s="372"/>
      <c r="E29" s="372"/>
      <c r="F29" s="372"/>
      <c r="G29" s="93" t="s">
        <v>60</v>
      </c>
      <c r="H29" s="375"/>
      <c r="I29" s="379"/>
      <c r="J29" s="69">
        <v>77.220000000000013</v>
      </c>
    </row>
    <row r="30" spans="1:10" ht="75" customHeight="1" thickBot="1">
      <c r="A30" s="94">
        <v>10</v>
      </c>
      <c r="B30" s="95" t="s">
        <v>63</v>
      </c>
      <c r="C30" s="63" t="s">
        <v>16</v>
      </c>
      <c r="D30" s="63">
        <v>30</v>
      </c>
      <c r="E30" s="63">
        <v>1.2</v>
      </c>
      <c r="F30" s="63">
        <v>35</v>
      </c>
      <c r="G30" s="96">
        <v>132</v>
      </c>
      <c r="H30" s="97"/>
      <c r="I30" s="98"/>
      <c r="J30" s="69">
        <v>38.808000000000007</v>
      </c>
    </row>
    <row r="31" spans="1:10" ht="90" thickBot="1">
      <c r="A31" s="66">
        <v>21</v>
      </c>
      <c r="B31" s="67" t="s">
        <v>64</v>
      </c>
      <c r="C31" s="63" t="s">
        <v>42</v>
      </c>
      <c r="D31" s="68"/>
      <c r="E31" s="68">
        <v>1.2</v>
      </c>
      <c r="F31" s="63">
        <v>70</v>
      </c>
      <c r="G31" s="68"/>
      <c r="H31" s="64"/>
      <c r="I31" s="64"/>
      <c r="J31" s="69">
        <v>37.686000000000007</v>
      </c>
    </row>
    <row r="32" spans="1:10" ht="63.75">
      <c r="A32" s="99">
        <v>22</v>
      </c>
      <c r="B32" s="100" t="s">
        <v>65</v>
      </c>
      <c r="C32" s="101" t="s">
        <v>42</v>
      </c>
      <c r="D32" s="102"/>
      <c r="E32" s="102">
        <v>1.2</v>
      </c>
      <c r="F32" s="101">
        <v>70</v>
      </c>
      <c r="G32" s="102"/>
      <c r="H32" s="103"/>
      <c r="I32" s="103"/>
      <c r="J32" s="104">
        <v>66.715000000000003</v>
      </c>
    </row>
    <row r="33" spans="1:10" s="88" customFormat="1" ht="20.100000000000001" customHeight="1">
      <c r="A33" s="380" t="s">
        <v>66</v>
      </c>
      <c r="B33" s="380"/>
      <c r="C33" s="380"/>
      <c r="D33" s="380"/>
      <c r="E33" s="380"/>
      <c r="F33" s="380"/>
      <c r="G33" s="380"/>
      <c r="H33" s="380"/>
      <c r="I33" s="380"/>
      <c r="J33" s="380"/>
    </row>
    <row r="34" spans="1:10" ht="26.25" thickBot="1">
      <c r="A34" s="105">
        <v>13</v>
      </c>
      <c r="B34" s="106" t="s">
        <v>67</v>
      </c>
      <c r="C34" s="74" t="s">
        <v>42</v>
      </c>
      <c r="D34" s="107" t="s">
        <v>68</v>
      </c>
      <c r="E34" s="107" t="s">
        <v>69</v>
      </c>
      <c r="F34" s="74"/>
      <c r="G34" s="107" t="s">
        <v>70</v>
      </c>
      <c r="H34" s="108"/>
      <c r="I34" s="108"/>
      <c r="J34" s="109">
        <v>138.6</v>
      </c>
    </row>
    <row r="35" spans="1:10" s="60" customFormat="1" ht="18.75" thickBot="1">
      <c r="A35" s="110">
        <v>11</v>
      </c>
      <c r="B35" s="111" t="s">
        <v>71</v>
      </c>
      <c r="C35" s="63" t="s">
        <v>42</v>
      </c>
      <c r="D35" s="63" t="s">
        <v>72</v>
      </c>
      <c r="E35" s="63" t="s">
        <v>69</v>
      </c>
      <c r="F35" s="63"/>
      <c r="G35" s="63" t="s">
        <v>73</v>
      </c>
      <c r="H35" s="112"/>
      <c r="I35" s="113"/>
      <c r="J35" s="69">
        <v>281.16000000000003</v>
      </c>
    </row>
    <row r="36" spans="1:10" s="118" customFormat="1" ht="26.25" thickBot="1">
      <c r="A36" s="114">
        <v>12</v>
      </c>
      <c r="B36" s="115" t="s">
        <v>74</v>
      </c>
      <c r="C36" s="57" t="s">
        <v>42</v>
      </c>
      <c r="D36" s="57" t="s">
        <v>68</v>
      </c>
      <c r="E36" s="57" t="s">
        <v>75</v>
      </c>
      <c r="F36" s="57"/>
      <c r="G36" s="57" t="s">
        <v>76</v>
      </c>
      <c r="H36" s="116"/>
      <c r="I36" s="117"/>
      <c r="J36" s="69">
        <v>394.68</v>
      </c>
    </row>
    <row r="37" spans="1:10" ht="26.25" thickBot="1">
      <c r="A37" s="66">
        <v>23</v>
      </c>
      <c r="B37" s="119" t="s">
        <v>77</v>
      </c>
      <c r="C37" s="63" t="s">
        <v>42</v>
      </c>
      <c r="D37" s="68">
        <v>45</v>
      </c>
      <c r="E37" s="68">
        <v>1.5</v>
      </c>
      <c r="F37" s="63">
        <v>70</v>
      </c>
      <c r="G37" s="68"/>
      <c r="H37" s="64"/>
      <c r="I37" s="64"/>
      <c r="J37" s="69">
        <v>665.3</v>
      </c>
    </row>
    <row r="38" spans="1:10" ht="77.25" thickBot="1">
      <c r="A38" s="66">
        <v>24</v>
      </c>
      <c r="B38" s="119" t="s">
        <v>78</v>
      </c>
      <c r="C38" s="63" t="s">
        <v>42</v>
      </c>
      <c r="D38" s="68">
        <v>25</v>
      </c>
      <c r="E38" s="68">
        <v>0.6</v>
      </c>
      <c r="F38" s="63">
        <v>70</v>
      </c>
      <c r="G38" s="68"/>
      <c r="H38" s="64"/>
      <c r="I38" s="64"/>
      <c r="J38" s="69">
        <v>1614.4</v>
      </c>
    </row>
  </sheetData>
  <mergeCells count="14">
    <mergeCell ref="F24:F29"/>
    <mergeCell ref="H24:H29"/>
    <mergeCell ref="I24:I29"/>
    <mergeCell ref="A33:J33"/>
    <mergeCell ref="C7:G7"/>
    <mergeCell ref="C8:I8"/>
    <mergeCell ref="A10:J10"/>
    <mergeCell ref="A17:J17"/>
    <mergeCell ref="A23:J23"/>
    <mergeCell ref="A24:A29"/>
    <mergeCell ref="B24:B29"/>
    <mergeCell ref="C24:C29"/>
    <mergeCell ref="D24:D29"/>
    <mergeCell ref="E24:E29"/>
  </mergeCells>
  <pageMargins left="0.39370078740157483" right="0.39370078740157483" top="0.39370078740157483" bottom="0.1968503937007874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F8" sqref="F8:I8"/>
    </sheetView>
  </sheetViews>
  <sheetFormatPr defaultRowHeight="12.75"/>
  <cols>
    <col min="1" max="1" width="4.5703125" style="121" customWidth="1"/>
    <col min="2" max="2" width="52.7109375" style="121" customWidth="1"/>
    <col min="3" max="3" width="6.140625" style="121" customWidth="1"/>
    <col min="4" max="4" width="6.5703125" style="121" customWidth="1"/>
    <col min="5" max="5" width="8.140625" style="121" customWidth="1"/>
    <col min="6" max="6" width="6.5703125" style="121" customWidth="1"/>
    <col min="7" max="7" width="7.7109375" style="121" customWidth="1"/>
    <col min="8" max="8" width="12.5703125" style="121" customWidth="1"/>
    <col min="9" max="9" width="12" style="121" customWidth="1"/>
    <col min="10" max="16384" width="9.140625" style="121"/>
  </cols>
  <sheetData>
    <row r="1" spans="1:10" ht="15">
      <c r="A1" s="8"/>
      <c r="B1" s="2"/>
      <c r="C1" s="120" t="s">
        <v>0</v>
      </c>
      <c r="D1" s="3"/>
      <c r="E1" s="4"/>
      <c r="F1" s="4"/>
      <c r="G1" s="5"/>
      <c r="H1" s="8"/>
      <c r="I1" s="8"/>
      <c r="J1" s="8"/>
    </row>
    <row r="2" spans="1:10" ht="15">
      <c r="A2" s="1"/>
      <c r="B2" s="2"/>
      <c r="C2" s="120" t="s">
        <v>1</v>
      </c>
      <c r="D2" s="3"/>
      <c r="E2" s="4"/>
      <c r="F2" s="4"/>
      <c r="G2" s="5"/>
      <c r="H2" s="8"/>
      <c r="I2" s="9"/>
      <c r="J2" s="8"/>
    </row>
    <row r="3" spans="1:10" ht="15">
      <c r="A3" s="1"/>
      <c r="B3" s="10"/>
      <c r="C3" s="120" t="s">
        <v>2</v>
      </c>
      <c r="D3" s="3"/>
      <c r="E3" s="4"/>
      <c r="F3" s="4"/>
      <c r="G3" s="5"/>
      <c r="H3" s="8"/>
      <c r="I3" s="8"/>
      <c r="J3" s="8"/>
    </row>
    <row r="4" spans="1:10" ht="15">
      <c r="A4" s="1"/>
      <c r="B4" s="8"/>
      <c r="C4" s="8"/>
      <c r="D4" s="8"/>
      <c r="E4" s="8"/>
      <c r="F4" s="8"/>
      <c r="G4" s="8"/>
      <c r="H4" s="8"/>
      <c r="I4" s="8"/>
      <c r="J4" s="8"/>
    </row>
    <row r="5" spans="1:10" ht="15">
      <c r="A5" s="11"/>
      <c r="B5" s="8"/>
      <c r="C5" s="8"/>
      <c r="D5" s="8"/>
      <c r="E5" s="8"/>
      <c r="F5" s="8"/>
      <c r="G5" s="8"/>
      <c r="H5" s="8"/>
      <c r="I5" s="8"/>
      <c r="J5" s="8"/>
    </row>
    <row r="6" spans="1:10" ht="15.75" customHeight="1">
      <c r="A6" s="12"/>
      <c r="B6" s="8"/>
      <c r="C6" s="8"/>
      <c r="D6" s="8"/>
      <c r="E6" s="15" t="s">
        <v>26</v>
      </c>
      <c r="F6" s="8"/>
      <c r="G6" s="14"/>
      <c r="H6" s="8"/>
      <c r="I6" s="8"/>
      <c r="J6" s="8"/>
    </row>
    <row r="7" spans="1:10" ht="20.25" customHeight="1">
      <c r="A7" s="12"/>
      <c r="B7" s="8"/>
      <c r="C7" s="381" t="s">
        <v>79</v>
      </c>
      <c r="D7" s="381"/>
      <c r="E7" s="381"/>
      <c r="F7" s="381"/>
      <c r="G7" s="381"/>
      <c r="H7" s="8"/>
      <c r="I7" s="8"/>
      <c r="J7" s="8"/>
    </row>
    <row r="8" spans="1:10" ht="14.25" customHeight="1" thickBot="1">
      <c r="A8" s="16" t="s">
        <v>28</v>
      </c>
      <c r="B8" s="8"/>
      <c r="C8" s="8"/>
      <c r="D8" s="8"/>
      <c r="E8" s="122"/>
      <c r="F8" s="395" t="s">
        <v>5</v>
      </c>
      <c r="G8" s="395"/>
      <c r="H8" s="395"/>
      <c r="I8" s="395"/>
      <c r="J8" s="8"/>
    </row>
    <row r="9" spans="1:10" ht="68.25" customHeight="1" thickBot="1">
      <c r="A9" s="48" t="s">
        <v>6</v>
      </c>
      <c r="B9" s="49" t="s">
        <v>7</v>
      </c>
      <c r="C9" s="50" t="s">
        <v>8</v>
      </c>
      <c r="D9" s="50" t="s">
        <v>29</v>
      </c>
      <c r="E9" s="50" t="s">
        <v>30</v>
      </c>
      <c r="F9" s="50" t="s">
        <v>31</v>
      </c>
      <c r="G9" s="50" t="s">
        <v>32</v>
      </c>
      <c r="H9" s="50" t="s">
        <v>80</v>
      </c>
      <c r="I9" s="51" t="s">
        <v>34</v>
      </c>
      <c r="J9" s="52" t="s">
        <v>35</v>
      </c>
    </row>
    <row r="10" spans="1:10" s="123" customFormat="1" ht="21" customHeight="1">
      <c r="A10" s="383" t="s">
        <v>81</v>
      </c>
      <c r="B10" s="383"/>
      <c r="C10" s="383"/>
      <c r="D10" s="383"/>
      <c r="E10" s="383"/>
      <c r="F10" s="383"/>
      <c r="G10" s="383"/>
      <c r="H10" s="383"/>
      <c r="I10" s="383"/>
      <c r="J10" s="386"/>
    </row>
    <row r="11" spans="1:10" ht="66.75" customHeight="1">
      <c r="A11" s="392">
        <v>1</v>
      </c>
      <c r="B11" s="396" t="s">
        <v>82</v>
      </c>
      <c r="C11" s="392" t="s">
        <v>16</v>
      </c>
      <c r="D11" s="392">
        <v>50</v>
      </c>
      <c r="E11" s="392">
        <v>1.5</v>
      </c>
      <c r="F11" s="392">
        <v>75</v>
      </c>
      <c r="G11" s="392">
        <v>60</v>
      </c>
      <c r="H11" s="394" t="s">
        <v>83</v>
      </c>
      <c r="I11" s="394" t="s">
        <v>84</v>
      </c>
      <c r="J11" s="392">
        <v>82</v>
      </c>
    </row>
    <row r="12" spans="1:10" ht="43.5" customHeight="1">
      <c r="A12" s="393"/>
      <c r="B12" s="397"/>
      <c r="C12" s="393"/>
      <c r="D12" s="393">
        <v>37.5</v>
      </c>
      <c r="E12" s="393">
        <v>1.6</v>
      </c>
      <c r="F12" s="393">
        <v>60</v>
      </c>
      <c r="G12" s="393">
        <v>70</v>
      </c>
      <c r="H12" s="393">
        <v>22.4</v>
      </c>
      <c r="I12" s="393" t="s">
        <v>85</v>
      </c>
      <c r="J12" s="393">
        <v>11.5</v>
      </c>
    </row>
    <row r="13" spans="1:10" ht="91.5" customHeight="1">
      <c r="A13" s="392">
        <v>3</v>
      </c>
      <c r="B13" s="396" t="s">
        <v>86</v>
      </c>
      <c r="C13" s="392" t="s">
        <v>16</v>
      </c>
      <c r="D13" s="392">
        <v>50</v>
      </c>
      <c r="E13" s="392">
        <v>1.5</v>
      </c>
      <c r="F13" s="392">
        <v>75</v>
      </c>
      <c r="G13" s="392">
        <v>60</v>
      </c>
      <c r="H13" s="394" t="s">
        <v>83</v>
      </c>
      <c r="I13" s="394" t="s">
        <v>84</v>
      </c>
      <c r="J13" s="392">
        <v>82</v>
      </c>
    </row>
    <row r="14" spans="1:10" ht="7.5" customHeight="1">
      <c r="A14" s="393">
        <v>4</v>
      </c>
      <c r="B14" s="397" t="s">
        <v>87</v>
      </c>
      <c r="C14" s="393" t="s">
        <v>16</v>
      </c>
      <c r="D14" s="393">
        <v>37.5</v>
      </c>
      <c r="E14" s="393">
        <v>1.6</v>
      </c>
      <c r="F14" s="393">
        <v>60</v>
      </c>
      <c r="G14" s="393">
        <v>60</v>
      </c>
      <c r="H14" s="393">
        <v>1800</v>
      </c>
      <c r="I14" s="393" t="s">
        <v>53</v>
      </c>
      <c r="J14" s="393">
        <v>11.5</v>
      </c>
    </row>
    <row r="16" spans="1:10" ht="21" customHeight="1"/>
    <row r="17" ht="18.75" customHeight="1"/>
    <row r="18" ht="39" customHeight="1"/>
    <row r="19" ht="39" customHeight="1"/>
    <row r="20" ht="38.25" customHeight="1"/>
  </sheetData>
  <mergeCells count="23">
    <mergeCell ref="A13:A14"/>
    <mergeCell ref="B13:B14"/>
    <mergeCell ref="C13:C14"/>
    <mergeCell ref="D13:D14"/>
    <mergeCell ref="C7:G7"/>
    <mergeCell ref="F8:I8"/>
    <mergeCell ref="A10:J10"/>
    <mergeCell ref="A11:A12"/>
    <mergeCell ref="B11:B12"/>
    <mergeCell ref="C11:C12"/>
    <mergeCell ref="D11:D12"/>
    <mergeCell ref="E11:E12"/>
    <mergeCell ref="F11:F12"/>
    <mergeCell ref="G11:G12"/>
    <mergeCell ref="E13:E14"/>
    <mergeCell ref="H13:H14"/>
    <mergeCell ref="I13:I14"/>
    <mergeCell ref="J13:J14"/>
    <mergeCell ref="H11:H12"/>
    <mergeCell ref="I11:I12"/>
    <mergeCell ref="J11:J12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90" zoomScaleSheetLayoutView="90" workbookViewId="0">
      <selection activeCell="I7" sqref="I7"/>
    </sheetView>
  </sheetViews>
  <sheetFormatPr defaultColWidth="0" defaultRowHeight="12.75" customHeight="1" zeroHeight="1"/>
  <cols>
    <col min="1" max="1" width="5" style="121" customWidth="1"/>
    <col min="2" max="2" width="102.7109375" style="121" customWidth="1"/>
    <col min="3" max="3" width="5.28515625" style="121" customWidth="1"/>
    <col min="4" max="4" width="8.140625" style="121" customWidth="1"/>
    <col min="5" max="6" width="8" style="121" customWidth="1"/>
    <col min="7" max="7" width="12.5703125" style="121" customWidth="1"/>
    <col min="8" max="9" width="11.85546875" style="121" customWidth="1"/>
    <col min="10" max="10" width="12.140625" style="121" customWidth="1"/>
    <col min="11" max="12" width="12.140625" style="121" hidden="1" customWidth="1"/>
    <col min="13" max="16384" width="9.140625" style="121" hidden="1"/>
  </cols>
  <sheetData>
    <row r="1" spans="1:10" ht="9.75" customHeight="1">
      <c r="A1" s="8"/>
      <c r="B1" s="2"/>
      <c r="C1" s="46"/>
      <c r="D1" s="3"/>
      <c r="E1" s="4"/>
      <c r="F1" s="4"/>
      <c r="G1" s="5"/>
      <c r="H1" s="8"/>
      <c r="I1" s="124"/>
      <c r="J1" s="125"/>
    </row>
    <row r="2" spans="1:10" ht="15">
      <c r="A2" s="10"/>
      <c r="B2" s="2"/>
      <c r="C2" s="126" t="s">
        <v>0</v>
      </c>
      <c r="D2" s="3"/>
      <c r="E2" s="4"/>
      <c r="F2" s="4"/>
      <c r="G2" s="5"/>
      <c r="H2" s="8"/>
      <c r="I2" s="399"/>
      <c r="J2" s="399"/>
    </row>
    <row r="3" spans="1:10" ht="15">
      <c r="A3" s="10"/>
      <c r="B3" s="10"/>
      <c r="C3" s="126" t="s">
        <v>1</v>
      </c>
      <c r="D3" s="3"/>
      <c r="E3" s="4"/>
      <c r="F3" s="4"/>
      <c r="G3" s="5"/>
      <c r="H3" s="8"/>
      <c r="I3" s="399"/>
      <c r="J3" s="399"/>
    </row>
    <row r="4" spans="1:10" ht="15">
      <c r="A4" s="10"/>
      <c r="B4" s="127"/>
      <c r="C4" s="126" t="s">
        <v>2</v>
      </c>
      <c r="D4" s="8"/>
      <c r="E4" s="8"/>
      <c r="F4" s="8"/>
      <c r="G4" s="8"/>
      <c r="H4" s="8"/>
      <c r="I4" s="399"/>
      <c r="J4" s="399"/>
    </row>
    <row r="5" spans="1:10" ht="13.5" customHeight="1">
      <c r="A5" s="128"/>
      <c r="B5" s="127"/>
      <c r="C5" s="8"/>
      <c r="D5" s="8"/>
      <c r="E5" s="8"/>
      <c r="F5" s="8"/>
      <c r="G5" s="8"/>
      <c r="H5" s="8"/>
      <c r="I5" s="400"/>
      <c r="J5" s="400"/>
    </row>
    <row r="6" spans="1:10" ht="15" customHeight="1">
      <c r="A6" s="12"/>
      <c r="B6" s="8"/>
      <c r="C6" s="8"/>
      <c r="D6" s="8"/>
      <c r="F6" s="8"/>
      <c r="G6" s="14"/>
      <c r="H6" s="8"/>
      <c r="I6" s="8"/>
      <c r="J6" s="129"/>
    </row>
    <row r="7" spans="1:10" ht="23.25" customHeight="1">
      <c r="A7" s="12"/>
      <c r="B7" s="8"/>
      <c r="C7" s="381" t="s">
        <v>88</v>
      </c>
      <c r="D7" s="381"/>
      <c r="E7" s="381"/>
      <c r="F7" s="381"/>
      <c r="G7" s="381"/>
      <c r="H7" s="8"/>
      <c r="I7" s="8"/>
      <c r="J7" s="125"/>
    </row>
    <row r="8" spans="1:10" ht="18" customHeight="1" thickBot="1">
      <c r="A8" s="16" t="s">
        <v>28</v>
      </c>
      <c r="B8" s="8"/>
      <c r="C8" s="398" t="s">
        <v>5</v>
      </c>
      <c r="D8" s="398"/>
      <c r="E8" s="398"/>
      <c r="F8" s="398"/>
      <c r="G8" s="398"/>
      <c r="H8" s="398"/>
      <c r="J8" s="130"/>
    </row>
    <row r="9" spans="1:10" ht="54.75" customHeight="1" thickBot="1">
      <c r="A9" s="48" t="s">
        <v>6</v>
      </c>
      <c r="B9" s="49" t="s">
        <v>7</v>
      </c>
      <c r="C9" s="50" t="s">
        <v>8</v>
      </c>
      <c r="D9" s="50" t="s">
        <v>29</v>
      </c>
      <c r="E9" s="50" t="s">
        <v>30</v>
      </c>
      <c r="F9" s="51" t="s">
        <v>31</v>
      </c>
      <c r="G9" s="131" t="s">
        <v>34</v>
      </c>
      <c r="H9" s="52" t="s">
        <v>35</v>
      </c>
      <c r="J9" s="132"/>
    </row>
    <row r="10" spans="1:10" ht="87.75" customHeight="1">
      <c r="A10" s="78">
        <v>1</v>
      </c>
      <c r="B10" s="133" t="s">
        <v>89</v>
      </c>
      <c r="C10" s="134" t="s">
        <v>16</v>
      </c>
      <c r="D10" s="134">
        <v>37.5</v>
      </c>
      <c r="E10" s="134">
        <v>1.6</v>
      </c>
      <c r="F10" s="135">
        <v>60</v>
      </c>
      <c r="G10" s="136">
        <v>165</v>
      </c>
      <c r="H10" s="137">
        <v>15.84</v>
      </c>
    </row>
    <row r="11" spans="1:10" ht="86.25" customHeight="1" thickBot="1">
      <c r="A11" s="138">
        <v>2</v>
      </c>
      <c r="B11" s="139" t="s">
        <v>90</v>
      </c>
      <c r="C11" s="140" t="s">
        <v>16</v>
      </c>
      <c r="D11" s="140">
        <v>37.5</v>
      </c>
      <c r="E11" s="140">
        <v>1.6</v>
      </c>
      <c r="F11" s="140">
        <v>60</v>
      </c>
      <c r="G11" s="140">
        <v>105</v>
      </c>
      <c r="H11" s="141">
        <v>16.236000000000004</v>
      </c>
    </row>
    <row r="12" spans="1:10" ht="102.75" customHeight="1">
      <c r="A12" s="78">
        <v>4</v>
      </c>
      <c r="B12" s="142" t="s">
        <v>91</v>
      </c>
      <c r="C12" s="143" t="s">
        <v>16</v>
      </c>
      <c r="D12" s="143">
        <v>37.5</v>
      </c>
      <c r="E12" s="144">
        <v>1.6</v>
      </c>
      <c r="F12" s="145">
        <v>60</v>
      </c>
      <c r="G12" s="146">
        <v>100</v>
      </c>
      <c r="H12" s="141">
        <v>11.880000000000003</v>
      </c>
    </row>
    <row r="13" spans="1:10" ht="117.75" customHeight="1">
      <c r="A13" s="147">
        <v>5</v>
      </c>
      <c r="B13" s="148" t="s">
        <v>92</v>
      </c>
      <c r="C13" s="149" t="s">
        <v>16</v>
      </c>
      <c r="D13" s="150">
        <v>50</v>
      </c>
      <c r="E13" s="151" t="s">
        <v>93</v>
      </c>
      <c r="F13" s="152" t="s">
        <v>94</v>
      </c>
      <c r="G13" s="153">
        <v>170</v>
      </c>
      <c r="H13" s="141">
        <v>12.144</v>
      </c>
    </row>
    <row r="14" spans="1:10" ht="48" customHeight="1">
      <c r="A14" s="154">
        <v>6</v>
      </c>
      <c r="B14" s="155" t="s">
        <v>95</v>
      </c>
      <c r="C14" s="140" t="s">
        <v>16</v>
      </c>
      <c r="D14" s="140">
        <v>37.5</v>
      </c>
      <c r="E14" s="140">
        <v>1.6</v>
      </c>
      <c r="F14" s="156">
        <v>60</v>
      </c>
      <c r="G14" s="153">
        <v>700</v>
      </c>
      <c r="H14" s="157">
        <v>18.744</v>
      </c>
    </row>
    <row r="15" spans="1:10" ht="85.5" customHeight="1">
      <c r="A15" s="154">
        <v>7</v>
      </c>
      <c r="B15" s="158" t="s">
        <v>96</v>
      </c>
      <c r="C15" s="140" t="s">
        <v>16</v>
      </c>
      <c r="D15" s="140">
        <v>37.5</v>
      </c>
      <c r="E15" s="140">
        <v>1.6</v>
      </c>
      <c r="F15" s="156">
        <v>60</v>
      </c>
      <c r="G15" s="153">
        <v>700</v>
      </c>
      <c r="H15" s="157">
        <v>31.416</v>
      </c>
    </row>
    <row r="16" spans="1:10"/>
    <row r="17" spans="1:3" hidden="1"/>
    <row r="18" spans="1:3" hidden="1"/>
    <row r="19" spans="1:3" hidden="1">
      <c r="A19" s="132"/>
      <c r="B19" s="132"/>
      <c r="C19" s="132"/>
    </row>
    <row r="20" spans="1:3" hidden="1">
      <c r="A20" s="132"/>
      <c r="B20" s="132"/>
      <c r="C20" s="132"/>
    </row>
  </sheetData>
  <mergeCells count="6">
    <mergeCell ref="C8:H8"/>
    <mergeCell ref="I2:J2"/>
    <mergeCell ref="I3:J3"/>
    <mergeCell ref="I4:J4"/>
    <mergeCell ref="I5:J5"/>
    <mergeCell ref="C7:G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ТехноНИКОЛЬ</vt:lpstr>
      <vt:lpstr>ИЗОВЕР Базальт</vt:lpstr>
      <vt:lpstr>ИЗОВЕР Стекло</vt:lpstr>
      <vt:lpstr>Строизол</vt:lpstr>
      <vt:lpstr>Изоспан</vt:lpstr>
      <vt:lpstr>Тайвек</vt:lpstr>
      <vt:lpstr>Спанлайт</vt:lpstr>
      <vt:lpstr>'ИЗОВЕР Базальт'!Область_печати</vt:lpstr>
      <vt:lpstr>'ИЗОВЕР Стекло'!Область_печати</vt:lpstr>
      <vt:lpstr>Спанлайт!Область_печати</vt:lpstr>
    </vt:vector>
  </TitlesOfParts>
  <Company>Portable by Gosuto® 2018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2018-05-25T06:34:14Z</dcterms:created>
  <dcterms:modified xsi:type="dcterms:W3CDTF">2018-07-19T09:22:49Z</dcterms:modified>
</cp:coreProperties>
</file>